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ГР'!$FJ$141</definedName>
  </definedNames>
  <calcPr calcId="162913"/>
</workbook>
</file>

<file path=xl/calcChain.xml><?xml version="1.0" encoding="utf-8"?>
<calcChain xmlns="http://schemas.openxmlformats.org/spreadsheetml/2006/main">
  <c r="EE19" i="1" l="1"/>
  <c r="ET19" i="1"/>
  <c r="EE20" i="1"/>
  <c r="ET20" i="1" s="1"/>
  <c r="EE21" i="1"/>
  <c r="ET21" i="1" s="1"/>
  <c r="EE22" i="1"/>
  <c r="ET22" i="1" s="1"/>
  <c r="EE23" i="1"/>
  <c r="ET23" i="1"/>
  <c r="EE24" i="1"/>
  <c r="ET24" i="1" s="1"/>
  <c r="EE25" i="1"/>
  <c r="ET25" i="1"/>
  <c r="EE26" i="1"/>
  <c r="ET26" i="1" s="1"/>
  <c r="EE27" i="1"/>
  <c r="ET27" i="1"/>
  <c r="EE28" i="1"/>
  <c r="ET28" i="1" s="1"/>
  <c r="EE29" i="1"/>
  <c r="ET29" i="1" s="1"/>
  <c r="EE30" i="1"/>
  <c r="ET30" i="1" s="1"/>
  <c r="EE31" i="1"/>
  <c r="ET31" i="1"/>
  <c r="EE32" i="1"/>
  <c r="ET32" i="1" s="1"/>
  <c r="EE33" i="1"/>
  <c r="ET33" i="1"/>
  <c r="EE34" i="1"/>
  <c r="ET34" i="1" s="1"/>
  <c r="EE35" i="1"/>
  <c r="ET35" i="1"/>
  <c r="EE36" i="1"/>
  <c r="ET36" i="1" s="1"/>
  <c r="EE37" i="1"/>
  <c r="ET37" i="1" s="1"/>
  <c r="EE38" i="1"/>
  <c r="ET38" i="1" s="1"/>
  <c r="EE39" i="1"/>
  <c r="ET39" i="1"/>
  <c r="DX54" i="1"/>
  <c r="EK54" i="1" s="1"/>
  <c r="DX55" i="1"/>
  <c r="EX55" i="1" s="1"/>
  <c r="DX56" i="1"/>
  <c r="EX56" i="1" s="1"/>
  <c r="EK56" i="1"/>
  <c r="DX57" i="1"/>
  <c r="EK57" i="1"/>
  <c r="EX57" i="1"/>
  <c r="DX58" i="1"/>
  <c r="EK58" i="1" s="1"/>
  <c r="DX59" i="1"/>
  <c r="EX59" i="1" s="1"/>
  <c r="DX60" i="1"/>
  <c r="EX60" i="1" s="1"/>
  <c r="EK60" i="1"/>
  <c r="DX61" i="1"/>
  <c r="EK61" i="1"/>
  <c r="EX61" i="1"/>
  <c r="DX62" i="1"/>
  <c r="EK62" i="1" s="1"/>
  <c r="DX63" i="1"/>
  <c r="EX63" i="1" s="1"/>
  <c r="DX64" i="1"/>
  <c r="EX64" i="1" s="1"/>
  <c r="EK64" i="1"/>
  <c r="DX65" i="1"/>
  <c r="EK65" i="1"/>
  <c r="EX65" i="1"/>
  <c r="DX66" i="1"/>
  <c r="EK66" i="1" s="1"/>
  <c r="DX67" i="1"/>
  <c r="EX67" i="1" s="1"/>
  <c r="DX68" i="1"/>
  <c r="EX68" i="1" s="1"/>
  <c r="EK68" i="1"/>
  <c r="DX69" i="1"/>
  <c r="EK69" i="1"/>
  <c r="EX69" i="1"/>
  <c r="DX70" i="1"/>
  <c r="EK70" i="1" s="1"/>
  <c r="DX71" i="1"/>
  <c r="EX71" i="1" s="1"/>
  <c r="DX72" i="1"/>
  <c r="EX72" i="1" s="1"/>
  <c r="EK72" i="1"/>
  <c r="DX73" i="1"/>
  <c r="EK73" i="1"/>
  <c r="EX73" i="1"/>
  <c r="DX74" i="1"/>
  <c r="EK74" i="1" s="1"/>
  <c r="DX75" i="1"/>
  <c r="EX75" i="1" s="1"/>
  <c r="DX76" i="1"/>
  <c r="EX76" i="1" s="1"/>
  <c r="EK76" i="1"/>
  <c r="DX77" i="1"/>
  <c r="EK77" i="1"/>
  <c r="EX77" i="1"/>
  <c r="DX78" i="1"/>
  <c r="EK78" i="1" s="1"/>
  <c r="DX79" i="1"/>
  <c r="EX79" i="1" s="1"/>
  <c r="DX80" i="1"/>
  <c r="EX80" i="1" s="1"/>
  <c r="EK80" i="1"/>
  <c r="DX81" i="1"/>
  <c r="EK81" i="1"/>
  <c r="EX81" i="1"/>
  <c r="DX82" i="1"/>
  <c r="EK82" i="1" s="1"/>
  <c r="DX83" i="1"/>
  <c r="EX83" i="1" s="1"/>
  <c r="DX84" i="1"/>
  <c r="EX84" i="1" s="1"/>
  <c r="EK84" i="1"/>
  <c r="DX85" i="1"/>
  <c r="EK85" i="1"/>
  <c r="EX85" i="1"/>
  <c r="DX86" i="1"/>
  <c r="EK86" i="1" s="1"/>
  <c r="DX87" i="1"/>
  <c r="EX87" i="1" s="1"/>
  <c r="DX88" i="1"/>
  <c r="EX88" i="1" s="1"/>
  <c r="EK88" i="1"/>
  <c r="DX89" i="1"/>
  <c r="EK89" i="1"/>
  <c r="EX89" i="1"/>
  <c r="DX90" i="1"/>
  <c r="EK90" i="1" s="1"/>
  <c r="DX91" i="1"/>
  <c r="EX91" i="1" s="1"/>
  <c r="DX92" i="1"/>
  <c r="EX92" i="1" s="1"/>
  <c r="EK92" i="1"/>
  <c r="DX93" i="1"/>
  <c r="EK93" i="1"/>
  <c r="EX93" i="1"/>
  <c r="DX94" i="1"/>
  <c r="EK94" i="1" s="1"/>
  <c r="DX95" i="1"/>
  <c r="EX95" i="1" s="1"/>
  <c r="DX96" i="1"/>
  <c r="EX96" i="1" s="1"/>
  <c r="EK96" i="1"/>
  <c r="DX97" i="1"/>
  <c r="EK97" i="1"/>
  <c r="EX97" i="1"/>
  <c r="DX98" i="1"/>
  <c r="EK98" i="1" s="1"/>
  <c r="DX99" i="1"/>
  <c r="EX99" i="1" s="1"/>
  <c r="DX100" i="1"/>
  <c r="EX100" i="1" s="1"/>
  <c r="EK100" i="1"/>
  <c r="DX101" i="1"/>
  <c r="EK101" i="1"/>
  <c r="EX101" i="1"/>
  <c r="DX102" i="1"/>
  <c r="EK102" i="1" s="1"/>
  <c r="DX103" i="1"/>
  <c r="EX103" i="1" s="1"/>
  <c r="DX104" i="1"/>
  <c r="EX104" i="1" s="1"/>
  <c r="EK104" i="1"/>
  <c r="DX105" i="1"/>
  <c r="EK105" i="1"/>
  <c r="EX105" i="1"/>
  <c r="DX106" i="1"/>
  <c r="EE118" i="1"/>
  <c r="ET118" i="1"/>
  <c r="EE119" i="1"/>
  <c r="ET119" i="1"/>
  <c r="EE120" i="1"/>
  <c r="ET120" i="1"/>
  <c r="EE121" i="1"/>
  <c r="ET121" i="1"/>
  <c r="EE122" i="1"/>
  <c r="ET122" i="1"/>
  <c r="EE123" i="1"/>
  <c r="ET123" i="1"/>
  <c r="EE124" i="1"/>
  <c r="EE125" i="1"/>
  <c r="EE126" i="1"/>
  <c r="EE127" i="1"/>
  <c r="EE128" i="1"/>
  <c r="EE129" i="1"/>
  <c r="EE130" i="1"/>
  <c r="EE131" i="1"/>
  <c r="EE132" i="1"/>
  <c r="EK99" i="1" l="1"/>
  <c r="EK95" i="1"/>
  <c r="EK87" i="1"/>
  <c r="EK79" i="1"/>
  <c r="EK71" i="1"/>
  <c r="EK63" i="1"/>
  <c r="EX102" i="1"/>
  <c r="EX98" i="1"/>
  <c r="EX94" i="1"/>
  <c r="EX90" i="1"/>
  <c r="EX86" i="1"/>
  <c r="EX82" i="1"/>
  <c r="EX78" i="1"/>
  <c r="EX74" i="1"/>
  <c r="EX70" i="1"/>
  <c r="EX66" i="1"/>
  <c r="EX62" i="1"/>
  <c r="EX58" i="1"/>
  <c r="EX54" i="1"/>
  <c r="EK103" i="1"/>
  <c r="EK91" i="1"/>
  <c r="EK83" i="1"/>
  <c r="EK75" i="1"/>
  <c r="EK67" i="1"/>
  <c r="EK59" i="1"/>
  <c r="EK55" i="1"/>
</calcChain>
</file>

<file path=xl/sharedStrings.xml><?xml version="1.0" encoding="utf-8"?>
<sst xmlns="http://schemas.openxmlformats.org/spreadsheetml/2006/main" count="245" uniqueCount="188">
  <si>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</si>
  <si>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</si>
  <si>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</si>
  <si>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</si>
  <si>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</si>
  <si>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</si>
  <si>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</si>
  <si>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</si>
  <si>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</si>
  <si>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</si>
  <si>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</si>
  <si>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</si>
  <si>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</si>
  <si>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</si>
  <si>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</si>
  <si>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</si>
  <si>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01.04.2020 г.</t>
  </si>
  <si>
    <t>22.10.2020</t>
  </si>
  <si>
    <t>Исполком Старошаймурзинского сельского поселения</t>
  </si>
  <si>
    <t>бюджет Старошаймурзинского сельского поселения Дрожжановского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</si>
  <si>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</si>
  <si>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</si>
  <si>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</si>
  <si>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</si>
  <si>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</si>
  <si>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</si>
  <si>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</si>
  <si>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</si>
  <si>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</si>
  <si>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</si>
  <si>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</si>
  <si>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</si>
  <si>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</si>
  <si>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</si>
  <si>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</si>
  <si>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18210102010011000110111 0000000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</si>
  <si>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</si>
  <si>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18210102010012100110111 0000000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</si>
  <si>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</si>
  <si>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18210102030013000110111 0000000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</si>
  <si>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</si>
  <si>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18210503010011000110111 0000000</t>
  </si>
  <si>
    <t>Единый сельскохозяйственный налог (пени по соответствующему платежу)</t>
  </si>
  <si>
    <t>18210503010012100110111 0000000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</si>
  <si>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</si>
  <si>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18210503010013000110111 0000000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</si>
  <si>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</si>
  <si>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18210601030101000110111 0000000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</si>
  <si>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</si>
  <si>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18210601030102100110111 0000000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</si>
  <si>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</si>
  <si>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18210606033101000110111 0000000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</si>
  <si>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</si>
  <si>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18210606033102100110111 0000000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</si>
  <si>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</si>
  <si>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18210606043101000110111 0000000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</si>
  <si>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</si>
  <si>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18210606043102100110111 0000000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</si>
  <si>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</si>
  <si>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96711105035100000120121 0000000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</si>
  <si>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</si>
  <si>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99210804020011000110112 0000000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</si>
  <si>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</si>
  <si>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99211602020020000140145 0000000</t>
  </si>
  <si>
    <t>Средства самообложения граждан, зачисляемые в бюджеты сельских поселений</t>
  </si>
  <si>
    <t>99211714030100000150155 0000000</t>
  </si>
  <si>
    <t>Дотации бюджетам сельских поселений на выравнивание бюджетной обеспеченности из бюджетов муниципальных районов</t>
  </si>
  <si>
    <t>99220216001100000150151 0000000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</si>
  <si>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</si>
  <si>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99220235118100000150151 0000000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</si>
  <si>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</si>
  <si>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99220245160100000150151 0000000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</si>
  <si>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</si>
  <si>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</si>
  <si>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</si>
  <si>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</si>
  <si>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</si>
  <si>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</si>
  <si>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</si>
  <si>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</si>
  <si>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</si>
  <si>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</si>
  <si>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</si>
  <si>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</si>
  <si>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91901029900002030121211 13000 301 000000</t>
  </si>
  <si>
    <t>Начисления на выплаты по оплате труда</t>
  </si>
  <si>
    <t>91901029900002030129213 13000 301 000000</t>
  </si>
  <si>
    <t>91901049900002040121211 13000 301 000000</t>
  </si>
  <si>
    <t>91901049900002040129213 13000 301 000000</t>
  </si>
  <si>
    <t>Услуги связи</t>
  </si>
  <si>
    <t>91901049900002040244221 00000 301 000000</t>
  </si>
  <si>
    <t>Коммунальные услуги</t>
  </si>
  <si>
    <t>91901049900002040244223 00000 301 223001</t>
  </si>
  <si>
    <t>91901049900002040244223 13000 301 223002</t>
  </si>
  <si>
    <t>Прочие работы, услуги</t>
  </si>
  <si>
    <t>91901049900002040244226 00000 301 226001</t>
  </si>
  <si>
    <t>91901049900002040244226 00000 301 226013</t>
  </si>
  <si>
    <t>Страхование</t>
  </si>
  <si>
    <t>91901049900002040244227 00000 301 227002</t>
  </si>
  <si>
    <t>Увеличение стоимости прочих оборотных запасов (материалов)</t>
  </si>
  <si>
    <t>91901049900002040244346 00000 301 346017</t>
  </si>
  <si>
    <t>91901049900002040244346 12000 301 000000</t>
  </si>
  <si>
    <t>Налоги, пошлины и сборы</t>
  </si>
  <si>
    <t>91901049900002040852291 00000 301 291015</t>
  </si>
  <si>
    <t>91901139900002950851291 00000 301 291014</t>
  </si>
  <si>
    <t>91901139900029900111211 13000 301 000000</t>
  </si>
  <si>
    <t>91901139900029900119213 13000 301 000000</t>
  </si>
  <si>
    <t>91902039900051180121211 13000 100 000000</t>
  </si>
  <si>
    <t>91902039900051180129213 13000 100 000000</t>
  </si>
  <si>
    <t>91902039900051180244346 13000 100 000000</t>
  </si>
  <si>
    <t>Работы, услуги по содержанию имущества</t>
  </si>
  <si>
    <t>91904069900090430244225 00000 301 000000</t>
  </si>
  <si>
    <t>91905039900002950851291 00000 301 291001</t>
  </si>
  <si>
    <t>9190503Б100078010244223 13000 301 223001</t>
  </si>
  <si>
    <t>9190503Б100078010244226 00000 301 000000</t>
  </si>
  <si>
    <t>9190503Б100078010244226 00000 301 226019</t>
  </si>
  <si>
    <t>Увеличение стоимости основных средств</t>
  </si>
  <si>
    <t>9190503Б100078010244310 13000 301 000000</t>
  </si>
  <si>
    <t>9190503Б100078010244346 13000 301 000000</t>
  </si>
  <si>
    <t>Арендная плата за пользование имуществом (за исключением земельных участков и других обособленных природных объектов)</t>
  </si>
  <si>
    <t>9190503Б100078050244224 13000 301 000000</t>
  </si>
  <si>
    <t>Увеличение стоимости горюче-смазочных материалов</t>
  </si>
  <si>
    <t>9190503Б100078050244343 13000 301 343001</t>
  </si>
  <si>
    <t>9190503Б100078050244343 90000 301 343001</t>
  </si>
  <si>
    <t>9190503Б100078050244343 99000 309 343001</t>
  </si>
  <si>
    <t>9190503Б100078050244346 00000 301 000000</t>
  </si>
  <si>
    <t>9190503Б100078050244346 12000 301 000000</t>
  </si>
  <si>
    <t>9190503Б100078050244346 13000 301 000000</t>
  </si>
  <si>
    <t>91908010810144090244221 00000 306 000000</t>
  </si>
  <si>
    <t>91908010810144090244223 13000 306 223001</t>
  </si>
  <si>
    <t>91908010810144090244223 13000 306 223002</t>
  </si>
  <si>
    <t>91908010810144090244226 00000 306 000000</t>
  </si>
  <si>
    <t>91908010810144090244346 13000 306 346017</t>
  </si>
  <si>
    <t>91908010840144091244221 00000 306 000000</t>
  </si>
  <si>
    <t>91908010840144091244223 13000 306 223001</t>
  </si>
  <si>
    <t>91908010840144091244223 13000 306 223002</t>
  </si>
  <si>
    <t>91908010840144091244226 00000 306 000000</t>
  </si>
  <si>
    <t>91908010840144091244226 00000 306 226001</t>
  </si>
  <si>
    <t>91908010840144091244346 13000 306 000000</t>
  </si>
  <si>
    <t>91908010840144091244346 13000 306 346017</t>
  </si>
  <si>
    <t>91908010840144091244346 40000 306 000000</t>
  </si>
  <si>
    <t>Увеличение стоимости прочих материальных запасов однократного применения</t>
  </si>
  <si>
    <t>91908010840144091244349 00000 306 349011</t>
  </si>
  <si>
    <t>91908019900002950851291 00000 306 291001</t>
  </si>
  <si>
    <t>91908019900002950851291 00000 306 291014</t>
  </si>
  <si>
    <t>Перечисления другим бюджетам бюджетной системы Российской Федерации</t>
  </si>
  <si>
    <t>91914039900020860521251 00000 301 000000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</si>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</sst>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42"/>
  <sheetViews>
    <sheetView tabSelected="1" topLeftCell="A4" workbookViewId="0">
      <selection activeCell="FL56" sqref="FL56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24.140625" customWidth="1"/>
    <col min="55" max="111" width="0.85546875" customWidth="1"/>
    <col min="112" max="114" width="0.85546875" hidden="1" customWidth="1"/>
    <col min="115" max="121" width="0.85546875" customWidth="1"/>
    <col min="122" max="122" width="0.5703125" customWidth="1"/>
    <col min="123" max="127" width="0.85546875" hidden="1" customWidth="1"/>
    <col min="128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"/>
      <c r="ES4" s="1"/>
      <c r="ET4" s="74" t="s">
        <v>4</v>
      </c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6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03" t="s">
        <v>6</v>
      </c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10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7" t="s">
        <v>16</v>
      </c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7" t="s">
        <v>17</v>
      </c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105"/>
    </row>
    <row r="7" spans="1:166" ht="15" customHeight="1" x14ac:dyDescent="0.2">
      <c r="A7" s="109" t="s">
        <v>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"/>
      <c r="BD7" s="1"/>
      <c r="BE7" s="107" t="s">
        <v>18</v>
      </c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9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112"/>
    </row>
    <row r="8" spans="1:166" ht="15" customHeight="1" x14ac:dyDescent="0.2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"/>
      <c r="BD8" s="1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7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2"/>
    </row>
    <row r="9" spans="1:166" ht="15" customHeight="1" x14ac:dyDescent="0.2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"/>
      <c r="BD9" s="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7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2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4" t="s">
        <v>19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7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105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7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105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06">
        <v>383</v>
      </c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4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100" t="s">
        <v>20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84" t="s">
        <v>21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9"/>
      <c r="AN16" s="83" t="s">
        <v>22</v>
      </c>
      <c r="AO16" s="84"/>
      <c r="AP16" s="84"/>
      <c r="AQ16" s="84"/>
      <c r="AR16" s="84"/>
      <c r="AS16" s="89"/>
      <c r="AT16" s="83" t="s">
        <v>23</v>
      </c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9"/>
      <c r="BJ16" s="83" t="s">
        <v>24</v>
      </c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9"/>
      <c r="CF16" s="80" t="s">
        <v>25</v>
      </c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2"/>
      <c r="ET16" s="83" t="s">
        <v>26</v>
      </c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5"/>
    </row>
    <row r="17" spans="1:166" ht="57.75" customHeight="1" x14ac:dyDescent="0.2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90"/>
      <c r="AN17" s="86"/>
      <c r="AO17" s="87"/>
      <c r="AP17" s="87"/>
      <c r="AQ17" s="87"/>
      <c r="AR17" s="87"/>
      <c r="AS17" s="90"/>
      <c r="AT17" s="86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90"/>
      <c r="BJ17" s="86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90"/>
      <c r="CF17" s="81" t="s">
        <v>27</v>
      </c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2"/>
      <c r="CW17" s="80" t="s">
        <v>28</v>
      </c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2"/>
      <c r="DN17" s="80" t="s">
        <v>29</v>
      </c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2"/>
      <c r="EE17" s="80" t="s">
        <v>30</v>
      </c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2"/>
      <c r="ET17" s="86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8"/>
    </row>
    <row r="18" spans="1:166" ht="12" customHeight="1" x14ac:dyDescent="0.2">
      <c r="A18" s="77">
        <v>1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8"/>
      <c r="AN18" s="74">
        <v>2</v>
      </c>
      <c r="AO18" s="75"/>
      <c r="AP18" s="75"/>
      <c r="AQ18" s="75"/>
      <c r="AR18" s="75"/>
      <c r="AS18" s="76"/>
      <c r="AT18" s="74">
        <v>3</v>
      </c>
      <c r="AU18" s="75"/>
      <c r="AV18" s="75"/>
      <c r="AW18" s="75"/>
      <c r="AX18" s="75"/>
      <c r="AY18" s="75"/>
      <c r="AZ18" s="75"/>
      <c r="BA18" s="75"/>
      <c r="BB18" s="75"/>
      <c r="BC18" s="63"/>
      <c r="BD18" s="63"/>
      <c r="BE18" s="63"/>
      <c r="BF18" s="63"/>
      <c r="BG18" s="63"/>
      <c r="BH18" s="63"/>
      <c r="BI18" s="79"/>
      <c r="BJ18" s="74">
        <v>4</v>
      </c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6"/>
      <c r="CF18" s="74">
        <v>5</v>
      </c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6"/>
      <c r="CW18" s="74">
        <v>6</v>
      </c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6"/>
      <c r="DN18" s="74">
        <v>7</v>
      </c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6"/>
      <c r="EE18" s="74">
        <v>8</v>
      </c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6"/>
      <c r="ET18" s="62">
        <v>9</v>
      </c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4"/>
    </row>
    <row r="19" spans="1:166" ht="15" customHeight="1" x14ac:dyDescent="0.2">
      <c r="A19" s="97" t="s">
        <v>31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67" t="s">
        <v>32</v>
      </c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9"/>
      <c r="BD19" s="70"/>
      <c r="BE19" s="70"/>
      <c r="BF19" s="70"/>
      <c r="BG19" s="70"/>
      <c r="BH19" s="70"/>
      <c r="BI19" s="71"/>
      <c r="BJ19" s="72">
        <v>3867632.21</v>
      </c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>
        <v>1206907.1200000001</v>
      </c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>
        <f t="shared" ref="EE19:EE39" si="0">CF19+CW19+DN19</f>
        <v>1206907.1200000001</v>
      </c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>
        <f t="shared" ref="ET19:ET39" si="1">BJ19-EE19</f>
        <v>2660725.09</v>
      </c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3"/>
    </row>
    <row r="20" spans="1:166" ht="15" customHeight="1" x14ac:dyDescent="0.2">
      <c r="A20" s="35" t="s">
        <v>33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44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6"/>
      <c r="BD20" s="38"/>
      <c r="BE20" s="38"/>
      <c r="BF20" s="38"/>
      <c r="BG20" s="38"/>
      <c r="BH20" s="38"/>
      <c r="BI20" s="39"/>
      <c r="BJ20" s="32">
        <v>3867632.21</v>
      </c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>
        <v>1206907.1200000001</v>
      </c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29">
        <f t="shared" si="0"/>
        <v>1206907.1200000001</v>
      </c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1"/>
      <c r="ET20" s="32">
        <f t="shared" si="1"/>
        <v>2660725.09</v>
      </c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3"/>
    </row>
    <row r="21" spans="1:166" ht="121.5" customHeight="1" x14ac:dyDescent="0.2">
      <c r="A21" s="99" t="s">
        <v>34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6"/>
      <c r="AN21" s="44"/>
      <c r="AO21" s="45"/>
      <c r="AP21" s="45"/>
      <c r="AQ21" s="45"/>
      <c r="AR21" s="45"/>
      <c r="AS21" s="45"/>
      <c r="AT21" s="45" t="s">
        <v>35</v>
      </c>
      <c r="AU21" s="45"/>
      <c r="AV21" s="45"/>
      <c r="AW21" s="45"/>
      <c r="AX21" s="45"/>
      <c r="AY21" s="45"/>
      <c r="AZ21" s="45"/>
      <c r="BA21" s="45"/>
      <c r="BB21" s="45"/>
      <c r="BC21" s="46"/>
      <c r="BD21" s="38"/>
      <c r="BE21" s="38"/>
      <c r="BF21" s="38"/>
      <c r="BG21" s="38"/>
      <c r="BH21" s="38"/>
      <c r="BI21" s="39"/>
      <c r="BJ21" s="32">
        <v>125000</v>
      </c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>
        <v>51264.4</v>
      </c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29">
        <f t="shared" si="0"/>
        <v>51264.4</v>
      </c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1"/>
      <c r="ET21" s="32">
        <f t="shared" si="1"/>
        <v>73735.600000000006</v>
      </c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3"/>
    </row>
    <row r="22" spans="1:166" ht="97.15" customHeight="1" x14ac:dyDescent="0.2">
      <c r="A22" s="99" t="s">
        <v>36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6"/>
      <c r="AN22" s="44"/>
      <c r="AO22" s="45"/>
      <c r="AP22" s="45"/>
      <c r="AQ22" s="45"/>
      <c r="AR22" s="45"/>
      <c r="AS22" s="45"/>
      <c r="AT22" s="45" t="s">
        <v>37</v>
      </c>
      <c r="AU22" s="45"/>
      <c r="AV22" s="45"/>
      <c r="AW22" s="45"/>
      <c r="AX22" s="45"/>
      <c r="AY22" s="45"/>
      <c r="AZ22" s="45"/>
      <c r="BA22" s="45"/>
      <c r="BB22" s="45"/>
      <c r="BC22" s="46"/>
      <c r="BD22" s="38"/>
      <c r="BE22" s="38"/>
      <c r="BF22" s="38"/>
      <c r="BG22" s="38"/>
      <c r="BH22" s="38"/>
      <c r="BI22" s="39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>
        <v>416.28</v>
      </c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9">
        <f t="shared" si="0"/>
        <v>416.28</v>
      </c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1"/>
      <c r="ET22" s="32">
        <f t="shared" si="1"/>
        <v>-416.28</v>
      </c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3"/>
    </row>
    <row r="23" spans="1:166" ht="85.15" customHeight="1" x14ac:dyDescent="0.2">
      <c r="A23" s="95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6"/>
      <c r="AN23" s="44"/>
      <c r="AO23" s="45"/>
      <c r="AP23" s="45"/>
      <c r="AQ23" s="45"/>
      <c r="AR23" s="45"/>
      <c r="AS23" s="45"/>
      <c r="AT23" s="45" t="s">
        <v>39</v>
      </c>
      <c r="AU23" s="45"/>
      <c r="AV23" s="45"/>
      <c r="AW23" s="45"/>
      <c r="AX23" s="45"/>
      <c r="AY23" s="45"/>
      <c r="AZ23" s="45"/>
      <c r="BA23" s="45"/>
      <c r="BB23" s="45"/>
      <c r="BC23" s="46"/>
      <c r="BD23" s="38"/>
      <c r="BE23" s="38"/>
      <c r="BF23" s="38"/>
      <c r="BG23" s="38"/>
      <c r="BH23" s="38"/>
      <c r="BI23" s="39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>
        <v>40</v>
      </c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9">
        <f t="shared" si="0"/>
        <v>40</v>
      </c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1"/>
      <c r="ET23" s="32">
        <f t="shared" si="1"/>
        <v>-40</v>
      </c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3"/>
    </row>
    <row r="24" spans="1:166" ht="48.6" customHeight="1" x14ac:dyDescent="0.2">
      <c r="A24" s="95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6"/>
      <c r="AN24" s="44"/>
      <c r="AO24" s="45"/>
      <c r="AP24" s="45"/>
      <c r="AQ24" s="45"/>
      <c r="AR24" s="45"/>
      <c r="AS24" s="45"/>
      <c r="AT24" s="45" t="s">
        <v>41</v>
      </c>
      <c r="AU24" s="45"/>
      <c r="AV24" s="45"/>
      <c r="AW24" s="45"/>
      <c r="AX24" s="45"/>
      <c r="AY24" s="45"/>
      <c r="AZ24" s="45"/>
      <c r="BA24" s="45"/>
      <c r="BB24" s="45"/>
      <c r="BC24" s="46"/>
      <c r="BD24" s="38"/>
      <c r="BE24" s="38"/>
      <c r="BF24" s="38"/>
      <c r="BG24" s="38"/>
      <c r="BH24" s="38"/>
      <c r="BI24" s="39"/>
      <c r="BJ24" s="32">
        <v>96000</v>
      </c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9">
        <f t="shared" si="0"/>
        <v>0</v>
      </c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1"/>
      <c r="ET24" s="32">
        <f t="shared" si="1"/>
        <v>96000</v>
      </c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3"/>
    </row>
    <row r="25" spans="1:166" ht="24.2" customHeight="1" x14ac:dyDescent="0.2">
      <c r="A25" s="95" t="s">
        <v>42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6"/>
      <c r="AN25" s="44"/>
      <c r="AO25" s="45"/>
      <c r="AP25" s="45"/>
      <c r="AQ25" s="45"/>
      <c r="AR25" s="45"/>
      <c r="AS25" s="45"/>
      <c r="AT25" s="45" t="s">
        <v>43</v>
      </c>
      <c r="AU25" s="45"/>
      <c r="AV25" s="45"/>
      <c r="AW25" s="45"/>
      <c r="AX25" s="45"/>
      <c r="AY25" s="45"/>
      <c r="AZ25" s="45"/>
      <c r="BA25" s="45"/>
      <c r="BB25" s="45"/>
      <c r="BC25" s="46"/>
      <c r="BD25" s="38"/>
      <c r="BE25" s="38"/>
      <c r="BF25" s="38"/>
      <c r="BG25" s="38"/>
      <c r="BH25" s="38"/>
      <c r="BI25" s="39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>
        <v>2.56</v>
      </c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29">
        <f t="shared" si="0"/>
        <v>2.56</v>
      </c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1"/>
      <c r="ET25" s="32">
        <f t="shared" si="1"/>
        <v>-2.56</v>
      </c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3"/>
    </row>
    <row r="26" spans="1:166" ht="48.6" customHeight="1" x14ac:dyDescent="0.2">
      <c r="A26" s="95" t="s">
        <v>44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6"/>
      <c r="AN26" s="44"/>
      <c r="AO26" s="45"/>
      <c r="AP26" s="45"/>
      <c r="AQ26" s="45"/>
      <c r="AR26" s="45"/>
      <c r="AS26" s="45"/>
      <c r="AT26" s="45" t="s">
        <v>45</v>
      </c>
      <c r="AU26" s="45"/>
      <c r="AV26" s="45"/>
      <c r="AW26" s="45"/>
      <c r="AX26" s="45"/>
      <c r="AY26" s="45"/>
      <c r="AZ26" s="45"/>
      <c r="BA26" s="45"/>
      <c r="BB26" s="45"/>
      <c r="BC26" s="46"/>
      <c r="BD26" s="38"/>
      <c r="BE26" s="38"/>
      <c r="BF26" s="38"/>
      <c r="BG26" s="38"/>
      <c r="BH26" s="38"/>
      <c r="BI26" s="39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>
        <v>500</v>
      </c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9">
        <f t="shared" si="0"/>
        <v>500</v>
      </c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1"/>
      <c r="ET26" s="32">
        <f t="shared" si="1"/>
        <v>-500</v>
      </c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3"/>
    </row>
    <row r="27" spans="1:166" ht="97.15" customHeight="1" x14ac:dyDescent="0.2">
      <c r="A27" s="95" t="s">
        <v>46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6"/>
      <c r="AN27" s="44"/>
      <c r="AO27" s="45"/>
      <c r="AP27" s="45"/>
      <c r="AQ27" s="45"/>
      <c r="AR27" s="45"/>
      <c r="AS27" s="45"/>
      <c r="AT27" s="45" t="s">
        <v>47</v>
      </c>
      <c r="AU27" s="45"/>
      <c r="AV27" s="45"/>
      <c r="AW27" s="45"/>
      <c r="AX27" s="45"/>
      <c r="AY27" s="45"/>
      <c r="AZ27" s="45"/>
      <c r="BA27" s="45"/>
      <c r="BB27" s="45"/>
      <c r="BC27" s="46"/>
      <c r="BD27" s="38"/>
      <c r="BE27" s="38"/>
      <c r="BF27" s="38"/>
      <c r="BG27" s="38"/>
      <c r="BH27" s="38"/>
      <c r="BI27" s="39"/>
      <c r="BJ27" s="32">
        <v>95000</v>
      </c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>
        <v>1954</v>
      </c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9">
        <f t="shared" si="0"/>
        <v>1954</v>
      </c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1"/>
      <c r="ET27" s="32">
        <f t="shared" si="1"/>
        <v>93046</v>
      </c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3"/>
    </row>
    <row r="28" spans="1:166" ht="72.95" customHeight="1" x14ac:dyDescent="0.2">
      <c r="A28" s="95" t="s">
        <v>48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6"/>
      <c r="AN28" s="44"/>
      <c r="AO28" s="45"/>
      <c r="AP28" s="45"/>
      <c r="AQ28" s="45"/>
      <c r="AR28" s="45"/>
      <c r="AS28" s="45"/>
      <c r="AT28" s="45" t="s">
        <v>49</v>
      </c>
      <c r="AU28" s="45"/>
      <c r="AV28" s="45"/>
      <c r="AW28" s="45"/>
      <c r="AX28" s="45"/>
      <c r="AY28" s="45"/>
      <c r="AZ28" s="45"/>
      <c r="BA28" s="45"/>
      <c r="BB28" s="45"/>
      <c r="BC28" s="46"/>
      <c r="BD28" s="38"/>
      <c r="BE28" s="38"/>
      <c r="BF28" s="38"/>
      <c r="BG28" s="38"/>
      <c r="BH28" s="38"/>
      <c r="BI28" s="39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>
        <v>41.7</v>
      </c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9">
        <f t="shared" si="0"/>
        <v>41.7</v>
      </c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1"/>
      <c r="ET28" s="32">
        <f t="shared" si="1"/>
        <v>-41.7</v>
      </c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3"/>
    </row>
    <row r="29" spans="1:166" ht="85.15" customHeight="1" x14ac:dyDescent="0.2">
      <c r="A29" s="95" t="s">
        <v>50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6"/>
      <c r="AN29" s="44"/>
      <c r="AO29" s="45"/>
      <c r="AP29" s="45"/>
      <c r="AQ29" s="45"/>
      <c r="AR29" s="45"/>
      <c r="AS29" s="45"/>
      <c r="AT29" s="45" t="s">
        <v>51</v>
      </c>
      <c r="AU29" s="45"/>
      <c r="AV29" s="45"/>
      <c r="AW29" s="45"/>
      <c r="AX29" s="45"/>
      <c r="AY29" s="45"/>
      <c r="AZ29" s="45"/>
      <c r="BA29" s="45"/>
      <c r="BB29" s="45"/>
      <c r="BC29" s="46"/>
      <c r="BD29" s="38"/>
      <c r="BE29" s="38"/>
      <c r="BF29" s="38"/>
      <c r="BG29" s="38"/>
      <c r="BH29" s="38"/>
      <c r="BI29" s="39"/>
      <c r="BJ29" s="32">
        <v>464000</v>
      </c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>
        <v>141314</v>
      </c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29">
        <f t="shared" si="0"/>
        <v>141314</v>
      </c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1"/>
      <c r="ET29" s="32">
        <f t="shared" si="1"/>
        <v>322686</v>
      </c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3"/>
    </row>
    <row r="30" spans="1:166" ht="60.75" customHeight="1" x14ac:dyDescent="0.2">
      <c r="A30" s="95" t="s">
        <v>52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6"/>
      <c r="AN30" s="44"/>
      <c r="AO30" s="45"/>
      <c r="AP30" s="45"/>
      <c r="AQ30" s="45"/>
      <c r="AR30" s="45"/>
      <c r="AS30" s="45"/>
      <c r="AT30" s="45" t="s">
        <v>53</v>
      </c>
      <c r="AU30" s="45"/>
      <c r="AV30" s="45"/>
      <c r="AW30" s="45"/>
      <c r="AX30" s="45"/>
      <c r="AY30" s="45"/>
      <c r="AZ30" s="45"/>
      <c r="BA30" s="45"/>
      <c r="BB30" s="45"/>
      <c r="BC30" s="46"/>
      <c r="BD30" s="38"/>
      <c r="BE30" s="38"/>
      <c r="BF30" s="38"/>
      <c r="BG30" s="38"/>
      <c r="BH30" s="38"/>
      <c r="BI30" s="39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>
        <v>299.52999999999997</v>
      </c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29">
        <f t="shared" si="0"/>
        <v>299.52999999999997</v>
      </c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1"/>
      <c r="ET30" s="32">
        <f t="shared" si="1"/>
        <v>-299.52999999999997</v>
      </c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3"/>
    </row>
    <row r="31" spans="1:166" ht="85.15" customHeight="1" x14ac:dyDescent="0.2">
      <c r="A31" s="95" t="s">
        <v>54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6"/>
      <c r="AN31" s="44"/>
      <c r="AO31" s="45"/>
      <c r="AP31" s="45"/>
      <c r="AQ31" s="45"/>
      <c r="AR31" s="45"/>
      <c r="AS31" s="45"/>
      <c r="AT31" s="45" t="s">
        <v>55</v>
      </c>
      <c r="AU31" s="45"/>
      <c r="AV31" s="45"/>
      <c r="AW31" s="45"/>
      <c r="AX31" s="45"/>
      <c r="AY31" s="45"/>
      <c r="AZ31" s="45"/>
      <c r="BA31" s="45"/>
      <c r="BB31" s="45"/>
      <c r="BC31" s="46"/>
      <c r="BD31" s="38"/>
      <c r="BE31" s="38"/>
      <c r="BF31" s="38"/>
      <c r="BG31" s="38"/>
      <c r="BH31" s="38"/>
      <c r="BI31" s="39"/>
      <c r="BJ31" s="32">
        <v>190000</v>
      </c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>
        <v>10838.86</v>
      </c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29">
        <f t="shared" si="0"/>
        <v>10838.86</v>
      </c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1"/>
      <c r="ET31" s="32">
        <f t="shared" si="1"/>
        <v>179161.14</v>
      </c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3"/>
    </row>
    <row r="32" spans="1:166" ht="60.75" customHeight="1" x14ac:dyDescent="0.2">
      <c r="A32" s="95" t="s">
        <v>56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6"/>
      <c r="AN32" s="44"/>
      <c r="AO32" s="45"/>
      <c r="AP32" s="45"/>
      <c r="AQ32" s="45"/>
      <c r="AR32" s="45"/>
      <c r="AS32" s="45"/>
      <c r="AT32" s="45" t="s">
        <v>57</v>
      </c>
      <c r="AU32" s="45"/>
      <c r="AV32" s="45"/>
      <c r="AW32" s="45"/>
      <c r="AX32" s="45"/>
      <c r="AY32" s="45"/>
      <c r="AZ32" s="45"/>
      <c r="BA32" s="45"/>
      <c r="BB32" s="45"/>
      <c r="BC32" s="46"/>
      <c r="BD32" s="38"/>
      <c r="BE32" s="38"/>
      <c r="BF32" s="38"/>
      <c r="BG32" s="38"/>
      <c r="BH32" s="38"/>
      <c r="BI32" s="39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>
        <v>175.39</v>
      </c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29">
        <f t="shared" si="0"/>
        <v>175.39</v>
      </c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1"/>
      <c r="ET32" s="32">
        <f t="shared" si="1"/>
        <v>-175.39</v>
      </c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3"/>
    </row>
    <row r="33" spans="1:166" ht="72.95" customHeight="1" x14ac:dyDescent="0.2">
      <c r="A33" s="95" t="s">
        <v>58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6"/>
      <c r="AN33" s="44"/>
      <c r="AO33" s="45"/>
      <c r="AP33" s="45"/>
      <c r="AQ33" s="45"/>
      <c r="AR33" s="45"/>
      <c r="AS33" s="45"/>
      <c r="AT33" s="45" t="s">
        <v>59</v>
      </c>
      <c r="AU33" s="45"/>
      <c r="AV33" s="45"/>
      <c r="AW33" s="45"/>
      <c r="AX33" s="45"/>
      <c r="AY33" s="45"/>
      <c r="AZ33" s="45"/>
      <c r="BA33" s="45"/>
      <c r="BB33" s="45"/>
      <c r="BC33" s="46"/>
      <c r="BD33" s="38"/>
      <c r="BE33" s="38"/>
      <c r="BF33" s="38"/>
      <c r="BG33" s="38"/>
      <c r="BH33" s="38"/>
      <c r="BI33" s="39"/>
      <c r="BJ33" s="32">
        <v>61800</v>
      </c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>
        <v>4685.3999999999996</v>
      </c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29">
        <f t="shared" si="0"/>
        <v>4685.3999999999996</v>
      </c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1"/>
      <c r="ET33" s="32">
        <f t="shared" si="1"/>
        <v>57114.6</v>
      </c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3"/>
    </row>
    <row r="34" spans="1:166" ht="85.15" customHeight="1" x14ac:dyDescent="0.2">
      <c r="A34" s="95" t="s">
        <v>60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6"/>
      <c r="AN34" s="44"/>
      <c r="AO34" s="45"/>
      <c r="AP34" s="45"/>
      <c r="AQ34" s="45"/>
      <c r="AR34" s="45"/>
      <c r="AS34" s="45"/>
      <c r="AT34" s="45" t="s">
        <v>61</v>
      </c>
      <c r="AU34" s="45"/>
      <c r="AV34" s="45"/>
      <c r="AW34" s="45"/>
      <c r="AX34" s="45"/>
      <c r="AY34" s="45"/>
      <c r="AZ34" s="45"/>
      <c r="BA34" s="45"/>
      <c r="BB34" s="45"/>
      <c r="BC34" s="46"/>
      <c r="BD34" s="38"/>
      <c r="BE34" s="38"/>
      <c r="BF34" s="38"/>
      <c r="BG34" s="38"/>
      <c r="BH34" s="38"/>
      <c r="BI34" s="39"/>
      <c r="BJ34" s="32">
        <v>5000</v>
      </c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>
        <v>200</v>
      </c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29">
        <f t="shared" si="0"/>
        <v>200</v>
      </c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1"/>
      <c r="ET34" s="32">
        <f t="shared" si="1"/>
        <v>4800</v>
      </c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3"/>
    </row>
    <row r="35" spans="1:166" ht="72.95" customHeight="1" x14ac:dyDescent="0.2">
      <c r="A35" s="95" t="s">
        <v>62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44"/>
      <c r="AO35" s="45"/>
      <c r="AP35" s="45"/>
      <c r="AQ35" s="45"/>
      <c r="AR35" s="45"/>
      <c r="AS35" s="45"/>
      <c r="AT35" s="45" t="s">
        <v>63</v>
      </c>
      <c r="AU35" s="45"/>
      <c r="AV35" s="45"/>
      <c r="AW35" s="45"/>
      <c r="AX35" s="45"/>
      <c r="AY35" s="45"/>
      <c r="AZ35" s="45"/>
      <c r="BA35" s="45"/>
      <c r="BB35" s="45"/>
      <c r="BC35" s="46"/>
      <c r="BD35" s="38"/>
      <c r="BE35" s="38"/>
      <c r="BF35" s="38"/>
      <c r="BG35" s="38"/>
      <c r="BH35" s="38"/>
      <c r="BI35" s="39"/>
      <c r="BJ35" s="32">
        <v>2000</v>
      </c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29">
        <f t="shared" si="0"/>
        <v>0</v>
      </c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1"/>
      <c r="ET35" s="32">
        <f t="shared" si="1"/>
        <v>2000</v>
      </c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3"/>
    </row>
    <row r="36" spans="1:166" ht="36.4" customHeight="1" x14ac:dyDescent="0.2">
      <c r="A36" s="95" t="s">
        <v>64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6"/>
      <c r="AN36" s="44"/>
      <c r="AO36" s="45"/>
      <c r="AP36" s="45"/>
      <c r="AQ36" s="45"/>
      <c r="AR36" s="45"/>
      <c r="AS36" s="45"/>
      <c r="AT36" s="45" t="s">
        <v>65</v>
      </c>
      <c r="AU36" s="45"/>
      <c r="AV36" s="45"/>
      <c r="AW36" s="45"/>
      <c r="AX36" s="45"/>
      <c r="AY36" s="45"/>
      <c r="AZ36" s="45"/>
      <c r="BA36" s="45"/>
      <c r="BB36" s="45"/>
      <c r="BC36" s="46"/>
      <c r="BD36" s="38"/>
      <c r="BE36" s="38"/>
      <c r="BF36" s="38"/>
      <c r="BG36" s="38"/>
      <c r="BH36" s="38"/>
      <c r="BI36" s="39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>
        <v>296100</v>
      </c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29">
        <f t="shared" si="0"/>
        <v>296100</v>
      </c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1"/>
      <c r="ET36" s="32">
        <f t="shared" si="1"/>
        <v>-296100</v>
      </c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3"/>
    </row>
    <row r="37" spans="1:166" ht="36.4" customHeight="1" x14ac:dyDescent="0.2">
      <c r="A37" s="95" t="s">
        <v>66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6"/>
      <c r="AN37" s="44"/>
      <c r="AO37" s="45"/>
      <c r="AP37" s="45"/>
      <c r="AQ37" s="45"/>
      <c r="AR37" s="45"/>
      <c r="AS37" s="45"/>
      <c r="AT37" s="45" t="s">
        <v>67</v>
      </c>
      <c r="AU37" s="45"/>
      <c r="AV37" s="45"/>
      <c r="AW37" s="45"/>
      <c r="AX37" s="45"/>
      <c r="AY37" s="45"/>
      <c r="AZ37" s="45"/>
      <c r="BA37" s="45"/>
      <c r="BB37" s="45"/>
      <c r="BC37" s="46"/>
      <c r="BD37" s="38"/>
      <c r="BE37" s="38"/>
      <c r="BF37" s="38"/>
      <c r="BG37" s="38"/>
      <c r="BH37" s="38"/>
      <c r="BI37" s="39"/>
      <c r="BJ37" s="32">
        <v>2731200</v>
      </c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>
        <v>673800</v>
      </c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29">
        <f t="shared" si="0"/>
        <v>673800</v>
      </c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1"/>
      <c r="ET37" s="32">
        <f t="shared" si="1"/>
        <v>2057400</v>
      </c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3"/>
    </row>
    <row r="38" spans="1:166" ht="48.6" customHeight="1" x14ac:dyDescent="0.2">
      <c r="A38" s="95" t="s">
        <v>68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6"/>
      <c r="AN38" s="44"/>
      <c r="AO38" s="45"/>
      <c r="AP38" s="45"/>
      <c r="AQ38" s="45"/>
      <c r="AR38" s="45"/>
      <c r="AS38" s="45"/>
      <c r="AT38" s="45" t="s">
        <v>69</v>
      </c>
      <c r="AU38" s="45"/>
      <c r="AV38" s="45"/>
      <c r="AW38" s="45"/>
      <c r="AX38" s="45"/>
      <c r="AY38" s="45"/>
      <c r="AZ38" s="45"/>
      <c r="BA38" s="45"/>
      <c r="BB38" s="45"/>
      <c r="BC38" s="46"/>
      <c r="BD38" s="38"/>
      <c r="BE38" s="38"/>
      <c r="BF38" s="38"/>
      <c r="BG38" s="38"/>
      <c r="BH38" s="38"/>
      <c r="BI38" s="39"/>
      <c r="BJ38" s="32">
        <v>92000</v>
      </c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>
        <v>23000</v>
      </c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29">
        <f t="shared" si="0"/>
        <v>23000</v>
      </c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1"/>
      <c r="ET38" s="32">
        <f t="shared" si="1"/>
        <v>69000</v>
      </c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3"/>
    </row>
    <row r="39" spans="1:166" ht="72.95" customHeight="1" x14ac:dyDescent="0.2">
      <c r="A39" s="95" t="s">
        <v>70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6"/>
      <c r="AN39" s="44"/>
      <c r="AO39" s="45"/>
      <c r="AP39" s="45"/>
      <c r="AQ39" s="45"/>
      <c r="AR39" s="45"/>
      <c r="AS39" s="45"/>
      <c r="AT39" s="45" t="s">
        <v>71</v>
      </c>
      <c r="AU39" s="45"/>
      <c r="AV39" s="45"/>
      <c r="AW39" s="45"/>
      <c r="AX39" s="45"/>
      <c r="AY39" s="45"/>
      <c r="AZ39" s="45"/>
      <c r="BA39" s="45"/>
      <c r="BB39" s="45"/>
      <c r="BC39" s="46"/>
      <c r="BD39" s="38"/>
      <c r="BE39" s="38"/>
      <c r="BF39" s="38"/>
      <c r="BG39" s="38"/>
      <c r="BH39" s="38"/>
      <c r="BI39" s="39"/>
      <c r="BJ39" s="32">
        <v>5632.21</v>
      </c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>
        <v>2275</v>
      </c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29">
        <f t="shared" si="0"/>
        <v>2275</v>
      </c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1"/>
      <c r="ET39" s="32">
        <f t="shared" si="1"/>
        <v>3357.21</v>
      </c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  <row r="49" spans="1:16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6" t="s">
        <v>72</v>
      </c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2" t="s">
        <v>73</v>
      </c>
    </row>
    <row r="50" spans="1:166" ht="12.75" customHeight="1" x14ac:dyDescent="0.2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91"/>
      <c r="EE50" s="91"/>
      <c r="EF50" s="91"/>
      <c r="EG50" s="91"/>
      <c r="EH50" s="91"/>
      <c r="EI50" s="91"/>
      <c r="EJ50" s="91"/>
      <c r="EK50" s="91"/>
      <c r="EL50" s="91"/>
      <c r="EM50" s="91"/>
      <c r="EN50" s="91"/>
      <c r="EO50" s="91"/>
      <c r="EP50" s="91"/>
      <c r="EQ50" s="91"/>
      <c r="ER50" s="91"/>
      <c r="ES50" s="91"/>
      <c r="ET50" s="91"/>
      <c r="EU50" s="91"/>
      <c r="EV50" s="91"/>
      <c r="EW50" s="91"/>
      <c r="EX50" s="91"/>
      <c r="EY50" s="91"/>
      <c r="EZ50" s="91"/>
      <c r="FA50" s="91"/>
      <c r="FB50" s="91"/>
      <c r="FC50" s="91"/>
      <c r="FD50" s="91"/>
      <c r="FE50" s="91"/>
      <c r="FF50" s="91"/>
      <c r="FG50" s="91"/>
      <c r="FH50" s="91"/>
      <c r="FI50" s="91"/>
      <c r="FJ50" s="91"/>
    </row>
    <row r="51" spans="1:166" ht="24" customHeight="1" x14ac:dyDescent="0.2">
      <c r="A51" s="84" t="s">
        <v>21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9"/>
      <c r="AK51" s="83" t="s">
        <v>22</v>
      </c>
      <c r="AL51" s="84"/>
      <c r="AM51" s="84"/>
      <c r="AN51" s="84"/>
      <c r="AO51" s="84"/>
      <c r="AP51" s="89"/>
      <c r="AQ51" s="83" t="s">
        <v>74</v>
      </c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9"/>
      <c r="BC51" s="83" t="s">
        <v>75</v>
      </c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9"/>
      <c r="BU51" s="83" t="s">
        <v>76</v>
      </c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9"/>
      <c r="CH51" s="80" t="s">
        <v>25</v>
      </c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2"/>
      <c r="EK51" s="80" t="s">
        <v>77</v>
      </c>
      <c r="EL51" s="81"/>
      <c r="EM51" s="81"/>
      <c r="EN51" s="81"/>
      <c r="EO51" s="81"/>
      <c r="EP51" s="81"/>
      <c r="EQ51" s="81"/>
      <c r="ER51" s="81"/>
      <c r="ES51" s="81"/>
      <c r="ET51" s="81"/>
      <c r="EU51" s="81"/>
      <c r="EV51" s="81"/>
      <c r="EW51" s="81"/>
      <c r="EX51" s="81"/>
      <c r="EY51" s="81"/>
      <c r="EZ51" s="81"/>
      <c r="FA51" s="81"/>
      <c r="FB51" s="81"/>
      <c r="FC51" s="81"/>
      <c r="FD51" s="81"/>
      <c r="FE51" s="81"/>
      <c r="FF51" s="81"/>
      <c r="FG51" s="81"/>
      <c r="FH51" s="81"/>
      <c r="FI51" s="81"/>
      <c r="FJ51" s="98"/>
    </row>
    <row r="52" spans="1:166" ht="78.75" customHeight="1" x14ac:dyDescent="0.2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90"/>
      <c r="AK52" s="86"/>
      <c r="AL52" s="87"/>
      <c r="AM52" s="87"/>
      <c r="AN52" s="87"/>
      <c r="AO52" s="87"/>
      <c r="AP52" s="90"/>
      <c r="AQ52" s="86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90"/>
      <c r="BC52" s="86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90"/>
      <c r="BU52" s="86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90"/>
      <c r="CH52" s="81" t="s">
        <v>78</v>
      </c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2"/>
      <c r="CX52" s="80" t="s">
        <v>28</v>
      </c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2"/>
      <c r="DK52" s="80" t="s">
        <v>29</v>
      </c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2"/>
      <c r="DX52" s="80" t="s">
        <v>30</v>
      </c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2"/>
      <c r="EK52" s="86" t="s">
        <v>79</v>
      </c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/>
      <c r="EW52" s="90"/>
      <c r="EX52" s="80" t="s">
        <v>80</v>
      </c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  <c r="FJ52" s="98"/>
    </row>
    <row r="53" spans="1:166" ht="14.25" customHeight="1" x14ac:dyDescent="0.2">
      <c r="A53" s="77">
        <v>1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8"/>
      <c r="AK53" s="74">
        <v>2</v>
      </c>
      <c r="AL53" s="75"/>
      <c r="AM53" s="75"/>
      <c r="AN53" s="75"/>
      <c r="AO53" s="75"/>
      <c r="AP53" s="76"/>
      <c r="AQ53" s="74">
        <v>3</v>
      </c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6"/>
      <c r="BC53" s="74">
        <v>4</v>
      </c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6"/>
      <c r="BU53" s="74">
        <v>5</v>
      </c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6"/>
      <c r="CH53" s="74">
        <v>6</v>
      </c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6"/>
      <c r="CX53" s="74">
        <v>7</v>
      </c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6"/>
      <c r="DK53" s="74">
        <v>8</v>
      </c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6"/>
      <c r="DX53" s="74">
        <v>9</v>
      </c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6"/>
      <c r="EK53" s="74">
        <v>10</v>
      </c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62">
        <v>11</v>
      </c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4"/>
    </row>
    <row r="54" spans="1:166" ht="15" customHeight="1" x14ac:dyDescent="0.2">
      <c r="A54" s="97" t="s">
        <v>81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67" t="s">
        <v>82</v>
      </c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72">
        <v>3902994.49</v>
      </c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>
        <v>3902994.49</v>
      </c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>
        <v>843939.41</v>
      </c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>
        <f t="shared" ref="DX54:DX85" si="2">CH54+CX54+DK54</f>
        <v>843939.41</v>
      </c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>
        <f t="shared" ref="EK54:EK85" si="3">BC54-DX54</f>
        <v>3059055.08</v>
      </c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>
        <f t="shared" ref="EX54:EX85" si="4">BU54-DX54</f>
        <v>3059055.08</v>
      </c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3"/>
    </row>
    <row r="55" spans="1:166" ht="15" customHeight="1" x14ac:dyDescent="0.2">
      <c r="A55" s="35" t="s">
        <v>33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44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32">
        <v>3902994.49</v>
      </c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>
        <v>3902994.49</v>
      </c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>
        <v>843939.41</v>
      </c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>
        <f t="shared" si="2"/>
        <v>843939.41</v>
      </c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>
        <f t="shared" si="3"/>
        <v>3059055.08</v>
      </c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>
        <f t="shared" si="4"/>
        <v>3059055.08</v>
      </c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3"/>
    </row>
    <row r="56" spans="1:166" ht="12.75" x14ac:dyDescent="0.2">
      <c r="A56" s="95" t="s">
        <v>83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6"/>
      <c r="AK56" s="44"/>
      <c r="AL56" s="45"/>
      <c r="AM56" s="45"/>
      <c r="AN56" s="45"/>
      <c r="AO56" s="45"/>
      <c r="AP56" s="45"/>
      <c r="AQ56" s="45" t="s">
        <v>84</v>
      </c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32">
        <v>395000</v>
      </c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>
        <v>395000</v>
      </c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>
        <v>80784</v>
      </c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>
        <f t="shared" si="2"/>
        <v>80784</v>
      </c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>
        <f t="shared" si="3"/>
        <v>314216</v>
      </c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>
        <f t="shared" si="4"/>
        <v>314216</v>
      </c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3"/>
    </row>
    <row r="57" spans="1:166" ht="24.2" customHeight="1" x14ac:dyDescent="0.2">
      <c r="A57" s="95" t="s">
        <v>85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6"/>
      <c r="AK57" s="44"/>
      <c r="AL57" s="45"/>
      <c r="AM57" s="45"/>
      <c r="AN57" s="45"/>
      <c r="AO57" s="45"/>
      <c r="AP57" s="45"/>
      <c r="AQ57" s="45" t="s">
        <v>86</v>
      </c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32">
        <v>120000</v>
      </c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>
        <v>120000</v>
      </c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>
        <v>24396.76</v>
      </c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>
        <f t="shared" si="2"/>
        <v>24396.76</v>
      </c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>
        <f t="shared" si="3"/>
        <v>95603.24</v>
      </c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>
        <f t="shared" si="4"/>
        <v>95603.24</v>
      </c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3"/>
    </row>
    <row r="58" spans="1:166" ht="12.75" x14ac:dyDescent="0.2">
      <c r="A58" s="95" t="s">
        <v>83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6"/>
      <c r="AK58" s="44"/>
      <c r="AL58" s="45"/>
      <c r="AM58" s="45"/>
      <c r="AN58" s="45"/>
      <c r="AO58" s="45"/>
      <c r="AP58" s="45"/>
      <c r="AQ58" s="45" t="s">
        <v>87</v>
      </c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32">
        <v>260000</v>
      </c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>
        <v>260000</v>
      </c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>
        <v>53119.05</v>
      </c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>
        <f t="shared" si="2"/>
        <v>53119.05</v>
      </c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>
        <f t="shared" si="3"/>
        <v>206880.95</v>
      </c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>
        <f t="shared" si="4"/>
        <v>206880.95</v>
      </c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3"/>
    </row>
    <row r="59" spans="1:166" ht="24.2" customHeight="1" x14ac:dyDescent="0.2">
      <c r="A59" s="95" t="s">
        <v>85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6"/>
      <c r="AK59" s="44"/>
      <c r="AL59" s="45"/>
      <c r="AM59" s="45"/>
      <c r="AN59" s="45"/>
      <c r="AO59" s="45"/>
      <c r="AP59" s="45"/>
      <c r="AQ59" s="45" t="s">
        <v>88</v>
      </c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32">
        <v>79000</v>
      </c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>
        <v>79000</v>
      </c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>
        <v>15382.07</v>
      </c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>
        <f t="shared" si="2"/>
        <v>15382.07</v>
      </c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>
        <f t="shared" si="3"/>
        <v>63617.93</v>
      </c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>
        <f t="shared" si="4"/>
        <v>63617.93</v>
      </c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3"/>
    </row>
    <row r="60" spans="1:166" ht="12.75" x14ac:dyDescent="0.2">
      <c r="A60" s="95" t="s">
        <v>89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6"/>
      <c r="AK60" s="44"/>
      <c r="AL60" s="45"/>
      <c r="AM60" s="45"/>
      <c r="AN60" s="45"/>
      <c r="AO60" s="45"/>
      <c r="AP60" s="45"/>
      <c r="AQ60" s="45" t="s">
        <v>90</v>
      </c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32">
        <v>5000</v>
      </c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>
        <v>5000</v>
      </c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>
        <f t="shared" si="2"/>
        <v>0</v>
      </c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>
        <f t="shared" si="3"/>
        <v>5000</v>
      </c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>
        <f t="shared" si="4"/>
        <v>5000</v>
      </c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3"/>
    </row>
    <row r="61" spans="1:166" ht="12.75" x14ac:dyDescent="0.2">
      <c r="A61" s="95" t="s">
        <v>91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6"/>
      <c r="AK61" s="44"/>
      <c r="AL61" s="45"/>
      <c r="AM61" s="45"/>
      <c r="AN61" s="45"/>
      <c r="AO61" s="45"/>
      <c r="AP61" s="45"/>
      <c r="AQ61" s="45" t="s">
        <v>92</v>
      </c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32">
        <v>10000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>
        <v>10000</v>
      </c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>
        <f t="shared" si="2"/>
        <v>0</v>
      </c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>
        <f t="shared" si="3"/>
        <v>10000</v>
      </c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>
        <f t="shared" si="4"/>
        <v>10000</v>
      </c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3"/>
    </row>
    <row r="62" spans="1:166" ht="12.75" x14ac:dyDescent="0.2">
      <c r="A62" s="95" t="s">
        <v>91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6"/>
      <c r="AK62" s="44"/>
      <c r="AL62" s="45"/>
      <c r="AM62" s="45"/>
      <c r="AN62" s="45"/>
      <c r="AO62" s="45"/>
      <c r="AP62" s="45"/>
      <c r="AQ62" s="45" t="s">
        <v>93</v>
      </c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32">
        <v>180000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>
        <v>180000</v>
      </c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>
        <f t="shared" si="2"/>
        <v>0</v>
      </c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>
        <f t="shared" si="3"/>
        <v>180000</v>
      </c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>
        <f t="shared" si="4"/>
        <v>180000</v>
      </c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3"/>
    </row>
    <row r="63" spans="1:166" ht="12.75" x14ac:dyDescent="0.2">
      <c r="A63" s="95" t="s">
        <v>94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6"/>
      <c r="AK63" s="44"/>
      <c r="AL63" s="45"/>
      <c r="AM63" s="45"/>
      <c r="AN63" s="45"/>
      <c r="AO63" s="45"/>
      <c r="AP63" s="45"/>
      <c r="AQ63" s="45" t="s">
        <v>95</v>
      </c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2">
        <v>2000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>
        <v>2000</v>
      </c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>
        <f t="shared" si="2"/>
        <v>0</v>
      </c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>
        <f t="shared" si="3"/>
        <v>2000</v>
      </c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>
        <f t="shared" si="4"/>
        <v>2000</v>
      </c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3"/>
    </row>
    <row r="64" spans="1:166" ht="12.75" x14ac:dyDescent="0.2">
      <c r="A64" s="95" t="s">
        <v>94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6"/>
      <c r="AK64" s="44"/>
      <c r="AL64" s="45"/>
      <c r="AM64" s="45"/>
      <c r="AN64" s="45"/>
      <c r="AO64" s="45"/>
      <c r="AP64" s="45"/>
      <c r="AQ64" s="45" t="s">
        <v>96</v>
      </c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2">
        <v>8500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>
        <v>8500</v>
      </c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>
        <f t="shared" si="2"/>
        <v>0</v>
      </c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>
        <f t="shared" si="3"/>
        <v>8500</v>
      </c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>
        <f t="shared" si="4"/>
        <v>8500</v>
      </c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3"/>
    </row>
    <row r="65" spans="1:166" ht="12.75" x14ac:dyDescent="0.2">
      <c r="A65" s="95" t="s">
        <v>97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6"/>
      <c r="AK65" s="44"/>
      <c r="AL65" s="45"/>
      <c r="AM65" s="45"/>
      <c r="AN65" s="45"/>
      <c r="AO65" s="45"/>
      <c r="AP65" s="45"/>
      <c r="AQ65" s="45" t="s">
        <v>98</v>
      </c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2">
        <v>8000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>
        <v>8000</v>
      </c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>
        <f t="shared" si="2"/>
        <v>0</v>
      </c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>
        <f t="shared" si="3"/>
        <v>8000</v>
      </c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>
        <f t="shared" si="4"/>
        <v>8000</v>
      </c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3"/>
    </row>
    <row r="66" spans="1:166" ht="24.2" customHeight="1" x14ac:dyDescent="0.2">
      <c r="A66" s="95" t="s">
        <v>99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6"/>
      <c r="AK66" s="44"/>
      <c r="AL66" s="45"/>
      <c r="AM66" s="45"/>
      <c r="AN66" s="45"/>
      <c r="AO66" s="45"/>
      <c r="AP66" s="45"/>
      <c r="AQ66" s="45" t="s">
        <v>100</v>
      </c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2">
        <v>6200</v>
      </c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>
        <v>6200</v>
      </c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>
        <f t="shared" si="2"/>
        <v>0</v>
      </c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>
        <f t="shared" si="3"/>
        <v>6200</v>
      </c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>
        <f t="shared" si="4"/>
        <v>6200</v>
      </c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3"/>
    </row>
    <row r="67" spans="1:166" ht="24.2" customHeight="1" x14ac:dyDescent="0.2">
      <c r="A67" s="95" t="s">
        <v>99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6"/>
      <c r="AK67" s="44"/>
      <c r="AL67" s="45"/>
      <c r="AM67" s="45"/>
      <c r="AN67" s="45"/>
      <c r="AO67" s="45"/>
      <c r="AP67" s="45"/>
      <c r="AQ67" s="45" t="s">
        <v>101</v>
      </c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2">
        <v>3357.21</v>
      </c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>
        <v>3357.21</v>
      </c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>
        <f t="shared" si="2"/>
        <v>0</v>
      </c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>
        <f t="shared" si="3"/>
        <v>3357.21</v>
      </c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>
        <f t="shared" si="4"/>
        <v>3357.21</v>
      </c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3"/>
    </row>
    <row r="68" spans="1:166" ht="12.75" x14ac:dyDescent="0.2">
      <c r="A68" s="95" t="s">
        <v>102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6"/>
      <c r="AK68" s="44"/>
      <c r="AL68" s="45"/>
      <c r="AM68" s="45"/>
      <c r="AN68" s="45"/>
      <c r="AO68" s="45"/>
      <c r="AP68" s="45"/>
      <c r="AQ68" s="45" t="s">
        <v>103</v>
      </c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32">
        <v>7000</v>
      </c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>
        <v>7000</v>
      </c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>
        <f t="shared" si="2"/>
        <v>0</v>
      </c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>
        <f t="shared" si="3"/>
        <v>7000</v>
      </c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>
        <f t="shared" si="4"/>
        <v>7000</v>
      </c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3"/>
    </row>
    <row r="69" spans="1:166" ht="12.75" x14ac:dyDescent="0.2">
      <c r="A69" s="95" t="s">
        <v>102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6"/>
      <c r="AK69" s="44"/>
      <c r="AL69" s="45"/>
      <c r="AM69" s="45"/>
      <c r="AN69" s="45"/>
      <c r="AO69" s="45"/>
      <c r="AP69" s="45"/>
      <c r="AQ69" s="45" t="s">
        <v>104</v>
      </c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32">
        <v>100000</v>
      </c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>
        <v>100000</v>
      </c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>
        <v>100000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>
        <f t="shared" si="2"/>
        <v>100000</v>
      </c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>
        <f t="shared" si="3"/>
        <v>0</v>
      </c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>
        <f t="shared" si="4"/>
        <v>0</v>
      </c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3"/>
    </row>
    <row r="70" spans="1:166" ht="12.75" x14ac:dyDescent="0.2">
      <c r="A70" s="95" t="s">
        <v>83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6"/>
      <c r="AK70" s="44"/>
      <c r="AL70" s="45"/>
      <c r="AM70" s="45"/>
      <c r="AN70" s="45"/>
      <c r="AO70" s="45"/>
      <c r="AP70" s="45"/>
      <c r="AQ70" s="45" t="s">
        <v>105</v>
      </c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32">
        <v>250000</v>
      </c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>
        <v>250000</v>
      </c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>
        <v>57462</v>
      </c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>
        <f t="shared" si="2"/>
        <v>57462</v>
      </c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>
        <f t="shared" si="3"/>
        <v>192538</v>
      </c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>
        <f t="shared" si="4"/>
        <v>192538</v>
      </c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3"/>
    </row>
    <row r="71" spans="1:166" ht="24.2" customHeight="1" x14ac:dyDescent="0.2">
      <c r="A71" s="95" t="s">
        <v>85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6"/>
      <c r="AK71" s="44"/>
      <c r="AL71" s="45"/>
      <c r="AM71" s="45"/>
      <c r="AN71" s="45"/>
      <c r="AO71" s="45"/>
      <c r="AP71" s="45"/>
      <c r="AQ71" s="45" t="s">
        <v>106</v>
      </c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32">
        <v>80000</v>
      </c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>
        <v>80000</v>
      </c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>
        <v>17353.53</v>
      </c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>
        <f t="shared" si="2"/>
        <v>17353.53</v>
      </c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>
        <f t="shared" si="3"/>
        <v>62646.47</v>
      </c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>
        <f t="shared" si="4"/>
        <v>62646.47</v>
      </c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3"/>
    </row>
    <row r="72" spans="1:166" ht="12.75" x14ac:dyDescent="0.2">
      <c r="A72" s="95" t="s">
        <v>83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6"/>
      <c r="AK72" s="44"/>
      <c r="AL72" s="45"/>
      <c r="AM72" s="45"/>
      <c r="AN72" s="45"/>
      <c r="AO72" s="45"/>
      <c r="AP72" s="45"/>
      <c r="AQ72" s="45" t="s">
        <v>107</v>
      </c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32">
        <v>66960</v>
      </c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>
        <v>66960</v>
      </c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>
        <v>16740</v>
      </c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>
        <f t="shared" si="2"/>
        <v>16740</v>
      </c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>
        <f t="shared" si="3"/>
        <v>50220</v>
      </c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>
        <f t="shared" si="4"/>
        <v>50220</v>
      </c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3"/>
    </row>
    <row r="73" spans="1:166" ht="24.2" customHeight="1" x14ac:dyDescent="0.2">
      <c r="A73" s="95" t="s">
        <v>85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6"/>
      <c r="AK73" s="44"/>
      <c r="AL73" s="45"/>
      <c r="AM73" s="45"/>
      <c r="AN73" s="45"/>
      <c r="AO73" s="45"/>
      <c r="AP73" s="45"/>
      <c r="AQ73" s="45" t="s">
        <v>108</v>
      </c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32">
        <v>20222</v>
      </c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>
        <v>20222</v>
      </c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>
        <v>5055.4799999999996</v>
      </c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>
        <f t="shared" si="2"/>
        <v>5055.4799999999996</v>
      </c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>
        <f t="shared" si="3"/>
        <v>15166.52</v>
      </c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>
        <f t="shared" si="4"/>
        <v>15166.52</v>
      </c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3"/>
    </row>
    <row r="74" spans="1:166" ht="24.2" customHeight="1" x14ac:dyDescent="0.2">
      <c r="A74" s="95" t="s">
        <v>99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6"/>
      <c r="AK74" s="44"/>
      <c r="AL74" s="45"/>
      <c r="AM74" s="45"/>
      <c r="AN74" s="45"/>
      <c r="AO74" s="45"/>
      <c r="AP74" s="45"/>
      <c r="AQ74" s="45" t="s">
        <v>109</v>
      </c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32">
        <v>4818</v>
      </c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>
        <v>4818</v>
      </c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>
        <f t="shared" si="2"/>
        <v>0</v>
      </c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>
        <f t="shared" si="3"/>
        <v>4818</v>
      </c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>
        <f t="shared" si="4"/>
        <v>4818</v>
      </c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3"/>
    </row>
    <row r="75" spans="1:166" ht="24.2" customHeight="1" x14ac:dyDescent="0.2">
      <c r="A75" s="95" t="s">
        <v>110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6"/>
      <c r="AK75" s="44"/>
      <c r="AL75" s="45"/>
      <c r="AM75" s="45"/>
      <c r="AN75" s="45"/>
      <c r="AO75" s="45"/>
      <c r="AP75" s="45"/>
      <c r="AQ75" s="45" t="s">
        <v>111</v>
      </c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32">
        <v>215900</v>
      </c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>
        <v>215900</v>
      </c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>
        <f t="shared" si="2"/>
        <v>0</v>
      </c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>
        <f t="shared" si="3"/>
        <v>215900</v>
      </c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>
        <f t="shared" si="4"/>
        <v>215900</v>
      </c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3"/>
    </row>
    <row r="76" spans="1:166" ht="12.75" x14ac:dyDescent="0.2">
      <c r="A76" s="95" t="s">
        <v>102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6"/>
      <c r="AK76" s="44"/>
      <c r="AL76" s="45"/>
      <c r="AM76" s="45"/>
      <c r="AN76" s="45"/>
      <c r="AO76" s="45"/>
      <c r="AP76" s="45"/>
      <c r="AQ76" s="45" t="s">
        <v>112</v>
      </c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32">
        <v>100000</v>
      </c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>
        <v>100000</v>
      </c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>
        <f t="shared" si="2"/>
        <v>0</v>
      </c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>
        <f t="shared" si="3"/>
        <v>100000</v>
      </c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>
        <f t="shared" si="4"/>
        <v>100000</v>
      </c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3"/>
    </row>
    <row r="77" spans="1:166" ht="12.75" x14ac:dyDescent="0.2">
      <c r="A77" s="95" t="s">
        <v>91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6"/>
      <c r="AK77" s="44"/>
      <c r="AL77" s="45"/>
      <c r="AM77" s="45"/>
      <c r="AN77" s="45"/>
      <c r="AO77" s="45"/>
      <c r="AP77" s="45"/>
      <c r="AQ77" s="45" t="s">
        <v>113</v>
      </c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32">
        <v>250000</v>
      </c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>
        <v>250000</v>
      </c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>
        <f t="shared" si="2"/>
        <v>0</v>
      </c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>
        <f t="shared" si="3"/>
        <v>250000</v>
      </c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>
        <f t="shared" si="4"/>
        <v>250000</v>
      </c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3"/>
    </row>
    <row r="78" spans="1:166" ht="12.75" x14ac:dyDescent="0.2">
      <c r="A78" s="95" t="s">
        <v>94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6"/>
      <c r="AK78" s="44"/>
      <c r="AL78" s="45"/>
      <c r="AM78" s="45"/>
      <c r="AN78" s="45"/>
      <c r="AO78" s="45"/>
      <c r="AP78" s="45"/>
      <c r="AQ78" s="45" t="s">
        <v>114</v>
      </c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32">
        <v>100000</v>
      </c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>
        <v>100000</v>
      </c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>
        <f t="shared" si="2"/>
        <v>0</v>
      </c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>
        <f t="shared" si="3"/>
        <v>100000</v>
      </c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>
        <f t="shared" si="4"/>
        <v>100000</v>
      </c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3"/>
    </row>
    <row r="79" spans="1:166" ht="12.75" x14ac:dyDescent="0.2">
      <c r="A79" s="95" t="s">
        <v>94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6"/>
      <c r="AK79" s="44"/>
      <c r="AL79" s="45"/>
      <c r="AM79" s="45"/>
      <c r="AN79" s="45"/>
      <c r="AO79" s="45"/>
      <c r="AP79" s="45"/>
      <c r="AQ79" s="45" t="s">
        <v>115</v>
      </c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>
        <v>28825.4</v>
      </c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>
        <f t="shared" si="2"/>
        <v>28825.4</v>
      </c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>
        <f t="shared" si="3"/>
        <v>-28825.4</v>
      </c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>
        <f t="shared" si="4"/>
        <v>-28825.4</v>
      </c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3"/>
    </row>
    <row r="80" spans="1:166" ht="24.2" customHeight="1" x14ac:dyDescent="0.2">
      <c r="A80" s="95" t="s">
        <v>116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6"/>
      <c r="AK80" s="44"/>
      <c r="AL80" s="45"/>
      <c r="AM80" s="45"/>
      <c r="AN80" s="45"/>
      <c r="AO80" s="45"/>
      <c r="AP80" s="45"/>
      <c r="AQ80" s="45" t="s">
        <v>117</v>
      </c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32">
        <v>30000</v>
      </c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>
        <v>30000</v>
      </c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>
        <f t="shared" si="2"/>
        <v>0</v>
      </c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>
        <f t="shared" si="3"/>
        <v>30000</v>
      </c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>
        <f t="shared" si="4"/>
        <v>30000</v>
      </c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3"/>
    </row>
    <row r="81" spans="1:166" ht="24.2" customHeight="1" x14ac:dyDescent="0.2">
      <c r="A81" s="95" t="s">
        <v>99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6"/>
      <c r="AK81" s="44"/>
      <c r="AL81" s="45"/>
      <c r="AM81" s="45"/>
      <c r="AN81" s="45"/>
      <c r="AO81" s="45"/>
      <c r="AP81" s="45"/>
      <c r="AQ81" s="45" t="s">
        <v>118</v>
      </c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32">
        <v>20000</v>
      </c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>
        <v>20000</v>
      </c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>
        <f t="shared" si="2"/>
        <v>0</v>
      </c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>
        <f t="shared" si="3"/>
        <v>20000</v>
      </c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>
        <f t="shared" si="4"/>
        <v>20000</v>
      </c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3"/>
    </row>
    <row r="82" spans="1:166" ht="48.6" customHeight="1" x14ac:dyDescent="0.2">
      <c r="A82" s="95" t="s">
        <v>119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6"/>
      <c r="AK82" s="44"/>
      <c r="AL82" s="45"/>
      <c r="AM82" s="45"/>
      <c r="AN82" s="45"/>
      <c r="AO82" s="45"/>
      <c r="AP82" s="45"/>
      <c r="AQ82" s="45" t="s">
        <v>120</v>
      </c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32">
        <v>90000</v>
      </c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>
        <v>90000</v>
      </c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>
        <f t="shared" si="2"/>
        <v>0</v>
      </c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>
        <f t="shared" si="3"/>
        <v>90000</v>
      </c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>
        <f t="shared" si="4"/>
        <v>90000</v>
      </c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3"/>
    </row>
    <row r="83" spans="1:166" ht="24.2" customHeight="1" x14ac:dyDescent="0.2">
      <c r="A83" s="95" t="s">
        <v>121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6"/>
      <c r="AK83" s="44"/>
      <c r="AL83" s="45"/>
      <c r="AM83" s="45"/>
      <c r="AN83" s="45"/>
      <c r="AO83" s="45"/>
      <c r="AP83" s="45"/>
      <c r="AQ83" s="45" t="s">
        <v>122</v>
      </c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32">
        <v>99000</v>
      </c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>
        <v>99000</v>
      </c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>
        <f t="shared" si="2"/>
        <v>0</v>
      </c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>
        <f t="shared" si="3"/>
        <v>99000</v>
      </c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>
        <f t="shared" si="4"/>
        <v>99000</v>
      </c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3"/>
    </row>
    <row r="84" spans="1:166" ht="24.2" customHeight="1" x14ac:dyDescent="0.2">
      <c r="A84" s="95" t="s">
        <v>121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6"/>
      <c r="AK84" s="44"/>
      <c r="AL84" s="45"/>
      <c r="AM84" s="45"/>
      <c r="AN84" s="45"/>
      <c r="AO84" s="45"/>
      <c r="AP84" s="45"/>
      <c r="AQ84" s="45" t="s">
        <v>123</v>
      </c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>
        <v>50000</v>
      </c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>
        <f t="shared" si="2"/>
        <v>50000</v>
      </c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>
        <f t="shared" si="3"/>
        <v>-50000</v>
      </c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>
        <f t="shared" si="4"/>
        <v>-50000</v>
      </c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3"/>
    </row>
    <row r="85" spans="1:166" ht="24.2" customHeight="1" x14ac:dyDescent="0.2">
      <c r="A85" s="95" t="s">
        <v>121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6"/>
      <c r="AK85" s="44"/>
      <c r="AL85" s="45"/>
      <c r="AM85" s="45"/>
      <c r="AN85" s="45"/>
      <c r="AO85" s="45"/>
      <c r="AP85" s="45"/>
      <c r="AQ85" s="45" t="s">
        <v>124</v>
      </c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32">
        <v>35362.28</v>
      </c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>
        <v>35362.28</v>
      </c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>
        <f t="shared" si="2"/>
        <v>0</v>
      </c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>
        <f t="shared" si="3"/>
        <v>35362.28</v>
      </c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>
        <f t="shared" si="4"/>
        <v>35362.28</v>
      </c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3"/>
    </row>
    <row r="86" spans="1:166" ht="24.2" customHeight="1" x14ac:dyDescent="0.2">
      <c r="A86" s="95" t="s">
        <v>99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6"/>
      <c r="AK86" s="44"/>
      <c r="AL86" s="45"/>
      <c r="AM86" s="45"/>
      <c r="AN86" s="45"/>
      <c r="AO86" s="45"/>
      <c r="AP86" s="45"/>
      <c r="AQ86" s="45" t="s">
        <v>125</v>
      </c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32">
        <v>68000</v>
      </c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>
        <v>68000</v>
      </c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>
        <f t="shared" ref="DX86:DX106" si="5">CH86+CX86+DK86</f>
        <v>0</v>
      </c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>
        <f t="shared" ref="EK86:EK105" si="6">BC86-DX86</f>
        <v>68000</v>
      </c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>
        <f t="shared" ref="EX86:EX105" si="7">BU86-DX86</f>
        <v>68000</v>
      </c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3"/>
    </row>
    <row r="87" spans="1:166" ht="24.2" customHeight="1" x14ac:dyDescent="0.2">
      <c r="A87" s="95" t="s">
        <v>99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6"/>
      <c r="AK87" s="44"/>
      <c r="AL87" s="45"/>
      <c r="AM87" s="45"/>
      <c r="AN87" s="45"/>
      <c r="AO87" s="45"/>
      <c r="AP87" s="45"/>
      <c r="AQ87" s="45" t="s">
        <v>126</v>
      </c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32">
        <v>2275</v>
      </c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>
        <v>2275</v>
      </c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>
        <f t="shared" si="5"/>
        <v>0</v>
      </c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>
        <f t="shared" si="6"/>
        <v>2275</v>
      </c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>
        <f t="shared" si="7"/>
        <v>2275</v>
      </c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3"/>
    </row>
    <row r="88" spans="1:166" ht="24.2" customHeight="1" x14ac:dyDescent="0.2">
      <c r="A88" s="95" t="s">
        <v>99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6"/>
      <c r="AK88" s="44"/>
      <c r="AL88" s="45"/>
      <c r="AM88" s="45"/>
      <c r="AN88" s="45"/>
      <c r="AO88" s="45"/>
      <c r="AP88" s="45"/>
      <c r="AQ88" s="45" t="s">
        <v>127</v>
      </c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32">
        <v>4000</v>
      </c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>
        <v>4000</v>
      </c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>
        <f t="shared" si="5"/>
        <v>0</v>
      </c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>
        <f t="shared" si="6"/>
        <v>4000</v>
      </c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>
        <f t="shared" si="7"/>
        <v>4000</v>
      </c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3"/>
    </row>
    <row r="89" spans="1:166" ht="12.75" x14ac:dyDescent="0.2">
      <c r="A89" s="95" t="s">
        <v>89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6"/>
      <c r="AK89" s="44"/>
      <c r="AL89" s="45"/>
      <c r="AM89" s="45"/>
      <c r="AN89" s="45"/>
      <c r="AO89" s="45"/>
      <c r="AP89" s="45"/>
      <c r="AQ89" s="45" t="s">
        <v>128</v>
      </c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32">
        <v>15000</v>
      </c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>
        <v>15000</v>
      </c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>
        <f t="shared" si="5"/>
        <v>0</v>
      </c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>
        <f t="shared" si="6"/>
        <v>15000</v>
      </c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>
        <f t="shared" si="7"/>
        <v>15000</v>
      </c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3"/>
    </row>
    <row r="90" spans="1:166" ht="12.75" x14ac:dyDescent="0.2">
      <c r="A90" s="95" t="s">
        <v>91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6"/>
      <c r="AK90" s="44"/>
      <c r="AL90" s="45"/>
      <c r="AM90" s="45"/>
      <c r="AN90" s="45"/>
      <c r="AO90" s="45"/>
      <c r="AP90" s="45"/>
      <c r="AQ90" s="45" t="s">
        <v>129</v>
      </c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32">
        <v>20000</v>
      </c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>
        <v>20000</v>
      </c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>
        <f t="shared" si="5"/>
        <v>0</v>
      </c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>
        <f t="shared" si="6"/>
        <v>20000</v>
      </c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>
        <f t="shared" si="7"/>
        <v>20000</v>
      </c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3"/>
    </row>
    <row r="91" spans="1:166" ht="12.75" x14ac:dyDescent="0.2">
      <c r="A91" s="95" t="s">
        <v>91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6"/>
      <c r="AK91" s="44"/>
      <c r="AL91" s="45"/>
      <c r="AM91" s="45"/>
      <c r="AN91" s="45"/>
      <c r="AO91" s="45"/>
      <c r="AP91" s="45"/>
      <c r="AQ91" s="45" t="s">
        <v>130</v>
      </c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32">
        <v>73516.62</v>
      </c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>
        <v>73516.62</v>
      </c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>
        <f t="shared" si="5"/>
        <v>0</v>
      </c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>
        <f t="shared" si="6"/>
        <v>73516.62</v>
      </c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>
        <f t="shared" si="7"/>
        <v>73516.62</v>
      </c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3"/>
    </row>
    <row r="92" spans="1:166" ht="12.75" x14ac:dyDescent="0.2">
      <c r="A92" s="95" t="s">
        <v>94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6"/>
      <c r="AK92" s="44"/>
      <c r="AL92" s="45"/>
      <c r="AM92" s="45"/>
      <c r="AN92" s="45"/>
      <c r="AO92" s="45"/>
      <c r="AP92" s="45"/>
      <c r="AQ92" s="45" t="s">
        <v>131</v>
      </c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32">
        <v>70000</v>
      </c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>
        <v>70000</v>
      </c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>
        <f t="shared" si="5"/>
        <v>0</v>
      </c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>
        <f t="shared" si="6"/>
        <v>70000</v>
      </c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>
        <f t="shared" si="7"/>
        <v>70000</v>
      </c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3"/>
    </row>
    <row r="93" spans="1:166" ht="24.2" customHeight="1" x14ac:dyDescent="0.2">
      <c r="A93" s="95" t="s">
        <v>99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6"/>
      <c r="AK93" s="44"/>
      <c r="AL93" s="45"/>
      <c r="AM93" s="45"/>
      <c r="AN93" s="45"/>
      <c r="AO93" s="45"/>
      <c r="AP93" s="45"/>
      <c r="AQ93" s="45" t="s">
        <v>132</v>
      </c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32">
        <v>71483.38</v>
      </c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>
        <v>71483.38</v>
      </c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>
        <f t="shared" si="5"/>
        <v>0</v>
      </c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>
        <f t="shared" si="6"/>
        <v>71483.38</v>
      </c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>
        <f t="shared" si="7"/>
        <v>71483.38</v>
      </c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3"/>
    </row>
    <row r="94" spans="1:166" ht="12.75" x14ac:dyDescent="0.2">
      <c r="A94" s="95" t="s">
        <v>89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6"/>
      <c r="AK94" s="44"/>
      <c r="AL94" s="45"/>
      <c r="AM94" s="45"/>
      <c r="AN94" s="45"/>
      <c r="AO94" s="45"/>
      <c r="AP94" s="45"/>
      <c r="AQ94" s="45" t="s">
        <v>133</v>
      </c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32">
        <v>15000</v>
      </c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>
        <v>15000</v>
      </c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>
        <f t="shared" si="5"/>
        <v>0</v>
      </c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>
        <f t="shared" si="6"/>
        <v>15000</v>
      </c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>
        <f t="shared" si="7"/>
        <v>15000</v>
      </c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3"/>
    </row>
    <row r="95" spans="1:166" ht="12.75" x14ac:dyDescent="0.2">
      <c r="A95" s="95" t="s">
        <v>91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6"/>
      <c r="AK95" s="44"/>
      <c r="AL95" s="45"/>
      <c r="AM95" s="45"/>
      <c r="AN95" s="45"/>
      <c r="AO95" s="45"/>
      <c r="AP95" s="45"/>
      <c r="AQ95" s="45" t="s">
        <v>134</v>
      </c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32">
        <v>30000</v>
      </c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>
        <v>30000</v>
      </c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>
        <f t="shared" si="5"/>
        <v>0</v>
      </c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>
        <f t="shared" si="6"/>
        <v>30000</v>
      </c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>
        <f t="shared" si="7"/>
        <v>30000</v>
      </c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3"/>
    </row>
    <row r="96" spans="1:166" ht="12.75" x14ac:dyDescent="0.2">
      <c r="A96" s="95" t="s">
        <v>91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6"/>
      <c r="AK96" s="44"/>
      <c r="AL96" s="45"/>
      <c r="AM96" s="45"/>
      <c r="AN96" s="45"/>
      <c r="AO96" s="45"/>
      <c r="AP96" s="45"/>
      <c r="AQ96" s="45" t="s">
        <v>135</v>
      </c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32">
        <v>617387.61</v>
      </c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>
        <v>617387.61</v>
      </c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>
        <v>388347.12</v>
      </c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>
        <f t="shared" si="5"/>
        <v>388347.12</v>
      </c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>
        <f t="shared" si="6"/>
        <v>229040.49</v>
      </c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>
        <f t="shared" si="7"/>
        <v>229040.49</v>
      </c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3"/>
    </row>
    <row r="97" spans="1:166" ht="12.75" x14ac:dyDescent="0.2">
      <c r="A97" s="95" t="s">
        <v>94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6"/>
      <c r="AK97" s="44"/>
      <c r="AL97" s="45"/>
      <c r="AM97" s="45"/>
      <c r="AN97" s="45"/>
      <c r="AO97" s="45"/>
      <c r="AP97" s="45"/>
      <c r="AQ97" s="45" t="s">
        <v>136</v>
      </c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32">
        <v>70000</v>
      </c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>
        <v>70000</v>
      </c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>
        <f t="shared" si="5"/>
        <v>0</v>
      </c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>
        <f t="shared" si="6"/>
        <v>70000</v>
      </c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>
        <f t="shared" si="7"/>
        <v>70000</v>
      </c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3"/>
    </row>
    <row r="98" spans="1:166" ht="12.75" x14ac:dyDescent="0.2">
      <c r="A98" s="95" t="s">
        <v>94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6"/>
      <c r="AK98" s="44"/>
      <c r="AL98" s="45"/>
      <c r="AM98" s="45"/>
      <c r="AN98" s="45"/>
      <c r="AO98" s="45"/>
      <c r="AP98" s="45"/>
      <c r="AQ98" s="45" t="s">
        <v>137</v>
      </c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32">
        <v>7000</v>
      </c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>
        <v>7000</v>
      </c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>
        <f t="shared" si="5"/>
        <v>0</v>
      </c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>
        <f t="shared" si="6"/>
        <v>7000</v>
      </c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>
        <f t="shared" si="7"/>
        <v>7000</v>
      </c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3"/>
    </row>
    <row r="99" spans="1:166" ht="24.2" customHeight="1" x14ac:dyDescent="0.2">
      <c r="A99" s="95" t="s">
        <v>99</v>
      </c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6"/>
      <c r="AK99" s="44"/>
      <c r="AL99" s="45"/>
      <c r="AM99" s="45"/>
      <c r="AN99" s="45"/>
      <c r="AO99" s="45"/>
      <c r="AP99" s="45"/>
      <c r="AQ99" s="45" t="s">
        <v>138</v>
      </c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32">
        <v>23412.39</v>
      </c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>
        <v>23412.39</v>
      </c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>
        <f t="shared" si="5"/>
        <v>0</v>
      </c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>
        <f t="shared" si="6"/>
        <v>23412.39</v>
      </c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>
        <f t="shared" si="7"/>
        <v>23412.39</v>
      </c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3"/>
    </row>
    <row r="100" spans="1:166" ht="24.2" customHeight="1" x14ac:dyDescent="0.2">
      <c r="A100" s="95" t="s">
        <v>99</v>
      </c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6"/>
      <c r="AK100" s="44"/>
      <c r="AL100" s="45"/>
      <c r="AM100" s="45"/>
      <c r="AN100" s="45"/>
      <c r="AO100" s="45"/>
      <c r="AP100" s="45"/>
      <c r="AQ100" s="45" t="s">
        <v>139</v>
      </c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32">
        <v>11200</v>
      </c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>
        <v>11200</v>
      </c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>
        <f t="shared" si="5"/>
        <v>0</v>
      </c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>
        <f t="shared" si="6"/>
        <v>11200</v>
      </c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>
        <f t="shared" si="7"/>
        <v>11200</v>
      </c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3"/>
    </row>
    <row r="101" spans="1:166" ht="24.2" customHeight="1" x14ac:dyDescent="0.2">
      <c r="A101" s="95" t="s">
        <v>99</v>
      </c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6"/>
      <c r="AK101" s="44"/>
      <c r="AL101" s="45"/>
      <c r="AM101" s="45"/>
      <c r="AN101" s="45"/>
      <c r="AO101" s="45"/>
      <c r="AP101" s="45"/>
      <c r="AQ101" s="45" t="s">
        <v>140</v>
      </c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32">
        <v>27200</v>
      </c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>
        <v>27200</v>
      </c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>
        <f t="shared" si="5"/>
        <v>0</v>
      </c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>
        <f t="shared" si="6"/>
        <v>27200</v>
      </c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>
        <f t="shared" si="7"/>
        <v>27200</v>
      </c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3"/>
    </row>
    <row r="102" spans="1:166" ht="36.4" customHeight="1" x14ac:dyDescent="0.2">
      <c r="A102" s="95" t="s">
        <v>141</v>
      </c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6"/>
      <c r="AK102" s="44"/>
      <c r="AL102" s="45"/>
      <c r="AM102" s="45"/>
      <c r="AN102" s="45"/>
      <c r="AO102" s="45"/>
      <c r="AP102" s="45"/>
      <c r="AQ102" s="45" t="s">
        <v>142</v>
      </c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32">
        <v>48800</v>
      </c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>
        <v>48800</v>
      </c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>
        <f t="shared" si="5"/>
        <v>0</v>
      </c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>
        <f t="shared" si="6"/>
        <v>48800</v>
      </c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>
        <f t="shared" si="7"/>
        <v>48800</v>
      </c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3"/>
    </row>
    <row r="103" spans="1:166" ht="12.75" x14ac:dyDescent="0.2">
      <c r="A103" s="95" t="s">
        <v>102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6"/>
      <c r="AK103" s="44"/>
      <c r="AL103" s="45"/>
      <c r="AM103" s="45"/>
      <c r="AN103" s="45"/>
      <c r="AO103" s="45"/>
      <c r="AP103" s="45"/>
      <c r="AQ103" s="45" t="s">
        <v>143</v>
      </c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32">
        <v>60000</v>
      </c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>
        <v>60000</v>
      </c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>
        <f t="shared" si="5"/>
        <v>0</v>
      </c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>
        <f t="shared" si="6"/>
        <v>60000</v>
      </c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>
        <f t="shared" si="7"/>
        <v>60000</v>
      </c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3"/>
    </row>
    <row r="104" spans="1:166" ht="12.75" x14ac:dyDescent="0.2">
      <c r="A104" s="95" t="s">
        <v>102</v>
      </c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6"/>
      <c r="AK104" s="44"/>
      <c r="AL104" s="45"/>
      <c r="AM104" s="45"/>
      <c r="AN104" s="45"/>
      <c r="AO104" s="45"/>
      <c r="AP104" s="45"/>
      <c r="AQ104" s="45" t="s">
        <v>144</v>
      </c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32">
        <v>96500</v>
      </c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>
        <v>96500</v>
      </c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>
        <f t="shared" si="5"/>
        <v>0</v>
      </c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>
        <f t="shared" si="6"/>
        <v>96500</v>
      </c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>
        <f t="shared" si="7"/>
        <v>96500</v>
      </c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3"/>
    </row>
    <row r="105" spans="1:166" ht="36.4" customHeight="1" x14ac:dyDescent="0.2">
      <c r="A105" s="95" t="s">
        <v>145</v>
      </c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6"/>
      <c r="AK105" s="44"/>
      <c r="AL105" s="45"/>
      <c r="AM105" s="45"/>
      <c r="AN105" s="45"/>
      <c r="AO105" s="45"/>
      <c r="AP105" s="45"/>
      <c r="AQ105" s="45" t="s">
        <v>146</v>
      </c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32">
        <v>25900</v>
      </c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>
        <v>25900</v>
      </c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>
        <v>6474</v>
      </c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>
        <f t="shared" si="5"/>
        <v>6474</v>
      </c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>
        <f t="shared" si="6"/>
        <v>19426</v>
      </c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>
        <f t="shared" si="7"/>
        <v>19426</v>
      </c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3"/>
    </row>
    <row r="106" spans="1:166" ht="24" customHeight="1" x14ac:dyDescent="0.2">
      <c r="A106" s="92" t="s">
        <v>147</v>
      </c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3"/>
      <c r="AK106" s="21" t="s">
        <v>148</v>
      </c>
      <c r="AL106" s="22"/>
      <c r="AM106" s="22"/>
      <c r="AN106" s="22"/>
      <c r="AO106" s="22"/>
      <c r="AP106" s="22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16">
        <v>-35362.28</v>
      </c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>
        <v>-35362.28</v>
      </c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>
        <v>362967.71</v>
      </c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32">
        <f t="shared" si="5"/>
        <v>362967.71</v>
      </c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7"/>
    </row>
    <row r="107" spans="1:166" ht="24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</row>
    <row r="108" spans="1:166" ht="35.2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</row>
    <row r="109" spans="1:166" ht="35.2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</row>
    <row r="110" spans="1:166" ht="12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</row>
    <row r="111" spans="1:166" ht="8.2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</row>
    <row r="112" spans="1:166" ht="9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</row>
    <row r="113" spans="1:16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6" t="s">
        <v>149</v>
      </c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6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2" t="s">
        <v>150</v>
      </c>
    </row>
    <row r="114" spans="1:166" ht="12.75" customHeight="1" x14ac:dyDescent="0.2">
      <c r="A114" s="91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  <c r="BY114" s="91"/>
      <c r="BZ114" s="91"/>
      <c r="CA114" s="91"/>
      <c r="CB114" s="91"/>
      <c r="CC114" s="91"/>
      <c r="CD114" s="91"/>
      <c r="CE114" s="91"/>
      <c r="CF114" s="91"/>
      <c r="CG114" s="91"/>
      <c r="CH114" s="91"/>
      <c r="CI114" s="91"/>
      <c r="CJ114" s="91"/>
      <c r="CK114" s="91"/>
      <c r="CL114" s="91"/>
      <c r="CM114" s="91"/>
      <c r="CN114" s="91"/>
      <c r="CO114" s="91"/>
      <c r="CP114" s="91"/>
      <c r="CQ114" s="91"/>
      <c r="CR114" s="91"/>
      <c r="CS114" s="91"/>
      <c r="CT114" s="91"/>
      <c r="CU114" s="91"/>
      <c r="CV114" s="91"/>
      <c r="CW114" s="91"/>
      <c r="CX114" s="91"/>
      <c r="CY114" s="91"/>
      <c r="CZ114" s="91"/>
      <c r="DA114" s="91"/>
      <c r="DB114" s="91"/>
      <c r="DC114" s="91"/>
      <c r="DD114" s="91"/>
      <c r="DE114" s="91"/>
      <c r="DF114" s="91"/>
      <c r="DG114" s="91"/>
      <c r="DH114" s="91"/>
      <c r="DI114" s="91"/>
      <c r="DJ114" s="91"/>
      <c r="DK114" s="91"/>
      <c r="DL114" s="91"/>
      <c r="DM114" s="91"/>
      <c r="DN114" s="91"/>
      <c r="DO114" s="91"/>
      <c r="DP114" s="91"/>
      <c r="DQ114" s="91"/>
      <c r="DR114" s="91"/>
      <c r="DS114" s="91"/>
      <c r="DT114" s="91"/>
      <c r="DU114" s="91"/>
      <c r="DV114" s="91"/>
      <c r="DW114" s="91"/>
      <c r="DX114" s="91"/>
      <c r="DY114" s="91"/>
      <c r="DZ114" s="91"/>
      <c r="EA114" s="91"/>
      <c r="EB114" s="91"/>
      <c r="EC114" s="91"/>
      <c r="ED114" s="91"/>
      <c r="EE114" s="91"/>
      <c r="EF114" s="91"/>
      <c r="EG114" s="91"/>
      <c r="EH114" s="91"/>
      <c r="EI114" s="91"/>
      <c r="EJ114" s="91"/>
      <c r="EK114" s="91"/>
      <c r="EL114" s="91"/>
      <c r="EM114" s="91"/>
      <c r="EN114" s="91"/>
      <c r="EO114" s="91"/>
      <c r="EP114" s="91"/>
      <c r="EQ114" s="91"/>
      <c r="ER114" s="91"/>
      <c r="ES114" s="91"/>
      <c r="ET114" s="91"/>
      <c r="EU114" s="91"/>
      <c r="EV114" s="91"/>
      <c r="EW114" s="91"/>
      <c r="EX114" s="91"/>
      <c r="EY114" s="91"/>
      <c r="EZ114" s="91"/>
      <c r="FA114" s="91"/>
      <c r="FB114" s="91"/>
      <c r="FC114" s="91"/>
      <c r="FD114" s="91"/>
      <c r="FE114" s="91"/>
      <c r="FF114" s="91"/>
      <c r="FG114" s="91"/>
      <c r="FH114" s="91"/>
      <c r="FI114" s="91"/>
      <c r="FJ114" s="91"/>
    </row>
    <row r="115" spans="1:166" ht="11.25" customHeight="1" x14ac:dyDescent="0.2">
      <c r="A115" s="84" t="s">
        <v>21</v>
      </c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9"/>
      <c r="AP115" s="83" t="s">
        <v>22</v>
      </c>
      <c r="AQ115" s="84"/>
      <c r="AR115" s="84"/>
      <c r="AS115" s="84"/>
      <c r="AT115" s="84"/>
      <c r="AU115" s="89"/>
      <c r="AV115" s="83" t="s">
        <v>151</v>
      </c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9"/>
      <c r="BL115" s="83" t="s">
        <v>75</v>
      </c>
      <c r="BM115" s="84"/>
      <c r="BN115" s="84"/>
      <c r="BO115" s="84"/>
      <c r="BP115" s="84"/>
      <c r="BQ115" s="84"/>
      <c r="BR115" s="84"/>
      <c r="BS115" s="84"/>
      <c r="BT115" s="84"/>
      <c r="BU115" s="84"/>
      <c r="BV115" s="84"/>
      <c r="BW115" s="84"/>
      <c r="BX115" s="84"/>
      <c r="BY115" s="84"/>
      <c r="BZ115" s="84"/>
      <c r="CA115" s="84"/>
      <c r="CB115" s="84"/>
      <c r="CC115" s="84"/>
      <c r="CD115" s="84"/>
      <c r="CE115" s="89"/>
      <c r="CF115" s="80" t="s">
        <v>25</v>
      </c>
      <c r="CG115" s="81"/>
      <c r="CH115" s="81"/>
      <c r="CI115" s="81"/>
      <c r="CJ115" s="81"/>
      <c r="CK115" s="81"/>
      <c r="CL115" s="81"/>
      <c r="CM115" s="81"/>
      <c r="CN115" s="81"/>
      <c r="CO115" s="81"/>
      <c r="CP115" s="81"/>
      <c r="CQ115" s="81"/>
      <c r="CR115" s="81"/>
      <c r="CS115" s="81"/>
      <c r="CT115" s="81"/>
      <c r="CU115" s="81"/>
      <c r="CV115" s="81"/>
      <c r="CW115" s="81"/>
      <c r="CX115" s="81"/>
      <c r="CY115" s="81"/>
      <c r="CZ115" s="81"/>
      <c r="DA115" s="81"/>
      <c r="DB115" s="81"/>
      <c r="DC115" s="81"/>
      <c r="DD115" s="81"/>
      <c r="DE115" s="81"/>
      <c r="DF115" s="81"/>
      <c r="DG115" s="81"/>
      <c r="DH115" s="81"/>
      <c r="DI115" s="81"/>
      <c r="DJ115" s="81"/>
      <c r="DK115" s="81"/>
      <c r="DL115" s="81"/>
      <c r="DM115" s="81"/>
      <c r="DN115" s="81"/>
      <c r="DO115" s="81"/>
      <c r="DP115" s="81"/>
      <c r="DQ115" s="81"/>
      <c r="DR115" s="81"/>
      <c r="DS115" s="81"/>
      <c r="DT115" s="81"/>
      <c r="DU115" s="81"/>
      <c r="DV115" s="81"/>
      <c r="DW115" s="81"/>
      <c r="DX115" s="81"/>
      <c r="DY115" s="81"/>
      <c r="DZ115" s="81"/>
      <c r="EA115" s="81"/>
      <c r="EB115" s="81"/>
      <c r="EC115" s="81"/>
      <c r="ED115" s="81"/>
      <c r="EE115" s="81"/>
      <c r="EF115" s="81"/>
      <c r="EG115" s="81"/>
      <c r="EH115" s="81"/>
      <c r="EI115" s="81"/>
      <c r="EJ115" s="81"/>
      <c r="EK115" s="81"/>
      <c r="EL115" s="81"/>
      <c r="EM115" s="81"/>
      <c r="EN115" s="81"/>
      <c r="EO115" s="81"/>
      <c r="EP115" s="81"/>
      <c r="EQ115" s="81"/>
      <c r="ER115" s="81"/>
      <c r="ES115" s="82"/>
      <c r="ET115" s="83" t="s">
        <v>26</v>
      </c>
      <c r="EU115" s="84"/>
      <c r="EV115" s="84"/>
      <c r="EW115" s="84"/>
      <c r="EX115" s="84"/>
      <c r="EY115" s="84"/>
      <c r="EZ115" s="84"/>
      <c r="FA115" s="84"/>
      <c r="FB115" s="84"/>
      <c r="FC115" s="84"/>
      <c r="FD115" s="84"/>
      <c r="FE115" s="84"/>
      <c r="FF115" s="84"/>
      <c r="FG115" s="84"/>
      <c r="FH115" s="84"/>
      <c r="FI115" s="84"/>
      <c r="FJ115" s="85"/>
    </row>
    <row r="116" spans="1:166" ht="69.75" customHeight="1" x14ac:dyDescent="0.2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90"/>
      <c r="AP116" s="86"/>
      <c r="AQ116" s="87"/>
      <c r="AR116" s="87"/>
      <c r="AS116" s="87"/>
      <c r="AT116" s="87"/>
      <c r="AU116" s="90"/>
      <c r="AV116" s="86"/>
      <c r="AW116" s="87"/>
      <c r="AX116" s="87"/>
      <c r="AY116" s="87"/>
      <c r="AZ116" s="87"/>
      <c r="BA116" s="87"/>
      <c r="BB116" s="87"/>
      <c r="BC116" s="87"/>
      <c r="BD116" s="87"/>
      <c r="BE116" s="87"/>
      <c r="BF116" s="87"/>
      <c r="BG116" s="87"/>
      <c r="BH116" s="87"/>
      <c r="BI116" s="87"/>
      <c r="BJ116" s="87"/>
      <c r="BK116" s="90"/>
      <c r="BL116" s="86"/>
      <c r="BM116" s="87"/>
      <c r="BN116" s="87"/>
      <c r="BO116" s="87"/>
      <c r="BP116" s="87"/>
      <c r="BQ116" s="87"/>
      <c r="BR116" s="87"/>
      <c r="BS116" s="87"/>
      <c r="BT116" s="87"/>
      <c r="BU116" s="87"/>
      <c r="BV116" s="87"/>
      <c r="BW116" s="87"/>
      <c r="BX116" s="87"/>
      <c r="BY116" s="87"/>
      <c r="BZ116" s="87"/>
      <c r="CA116" s="87"/>
      <c r="CB116" s="87"/>
      <c r="CC116" s="87"/>
      <c r="CD116" s="87"/>
      <c r="CE116" s="90"/>
      <c r="CF116" s="81" t="s">
        <v>152</v>
      </c>
      <c r="CG116" s="81"/>
      <c r="CH116" s="81"/>
      <c r="CI116" s="81"/>
      <c r="CJ116" s="81"/>
      <c r="CK116" s="81"/>
      <c r="CL116" s="81"/>
      <c r="CM116" s="81"/>
      <c r="CN116" s="81"/>
      <c r="CO116" s="81"/>
      <c r="CP116" s="81"/>
      <c r="CQ116" s="81"/>
      <c r="CR116" s="81"/>
      <c r="CS116" s="81"/>
      <c r="CT116" s="81"/>
      <c r="CU116" s="81"/>
      <c r="CV116" s="82"/>
      <c r="CW116" s="80" t="s">
        <v>28</v>
      </c>
      <c r="CX116" s="81"/>
      <c r="CY116" s="81"/>
      <c r="CZ116" s="81"/>
      <c r="DA116" s="81"/>
      <c r="DB116" s="81"/>
      <c r="DC116" s="81"/>
      <c r="DD116" s="81"/>
      <c r="DE116" s="81"/>
      <c r="DF116" s="81"/>
      <c r="DG116" s="81"/>
      <c r="DH116" s="81"/>
      <c r="DI116" s="81"/>
      <c r="DJ116" s="81"/>
      <c r="DK116" s="81"/>
      <c r="DL116" s="81"/>
      <c r="DM116" s="82"/>
      <c r="DN116" s="80" t="s">
        <v>29</v>
      </c>
      <c r="DO116" s="81"/>
      <c r="DP116" s="81"/>
      <c r="DQ116" s="81"/>
      <c r="DR116" s="81"/>
      <c r="DS116" s="81"/>
      <c r="DT116" s="81"/>
      <c r="DU116" s="81"/>
      <c r="DV116" s="81"/>
      <c r="DW116" s="81"/>
      <c r="DX116" s="81"/>
      <c r="DY116" s="81"/>
      <c r="DZ116" s="81"/>
      <c r="EA116" s="81"/>
      <c r="EB116" s="81"/>
      <c r="EC116" s="81"/>
      <c r="ED116" s="82"/>
      <c r="EE116" s="80" t="s">
        <v>30</v>
      </c>
      <c r="EF116" s="81"/>
      <c r="EG116" s="81"/>
      <c r="EH116" s="81"/>
      <c r="EI116" s="81"/>
      <c r="EJ116" s="81"/>
      <c r="EK116" s="81"/>
      <c r="EL116" s="81"/>
      <c r="EM116" s="81"/>
      <c r="EN116" s="81"/>
      <c r="EO116" s="81"/>
      <c r="EP116" s="81"/>
      <c r="EQ116" s="81"/>
      <c r="ER116" s="81"/>
      <c r="ES116" s="82"/>
      <c r="ET116" s="86"/>
      <c r="EU116" s="87"/>
      <c r="EV116" s="87"/>
      <c r="EW116" s="87"/>
      <c r="EX116" s="87"/>
      <c r="EY116" s="87"/>
      <c r="EZ116" s="87"/>
      <c r="FA116" s="87"/>
      <c r="FB116" s="87"/>
      <c r="FC116" s="87"/>
      <c r="FD116" s="87"/>
      <c r="FE116" s="87"/>
      <c r="FF116" s="87"/>
      <c r="FG116" s="87"/>
      <c r="FH116" s="87"/>
      <c r="FI116" s="87"/>
      <c r="FJ116" s="88"/>
    </row>
    <row r="117" spans="1:166" ht="12" customHeight="1" x14ac:dyDescent="0.2">
      <c r="A117" s="77">
        <v>1</v>
      </c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8"/>
      <c r="AP117" s="74">
        <v>2</v>
      </c>
      <c r="AQ117" s="75"/>
      <c r="AR117" s="75"/>
      <c r="AS117" s="75"/>
      <c r="AT117" s="75"/>
      <c r="AU117" s="76"/>
      <c r="AV117" s="74">
        <v>3</v>
      </c>
      <c r="AW117" s="75"/>
      <c r="AX117" s="75"/>
      <c r="AY117" s="75"/>
      <c r="AZ117" s="75"/>
      <c r="BA117" s="75"/>
      <c r="BB117" s="75"/>
      <c r="BC117" s="75"/>
      <c r="BD117" s="75"/>
      <c r="BE117" s="63"/>
      <c r="BF117" s="63"/>
      <c r="BG117" s="63"/>
      <c r="BH117" s="63"/>
      <c r="BI117" s="63"/>
      <c r="BJ117" s="63"/>
      <c r="BK117" s="79"/>
      <c r="BL117" s="74">
        <v>4</v>
      </c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  <c r="CE117" s="76"/>
      <c r="CF117" s="74">
        <v>5</v>
      </c>
      <c r="CG117" s="75"/>
      <c r="CH117" s="75"/>
      <c r="CI117" s="75"/>
      <c r="CJ117" s="75"/>
      <c r="CK117" s="75"/>
      <c r="CL117" s="75"/>
      <c r="CM117" s="75"/>
      <c r="CN117" s="75"/>
      <c r="CO117" s="75"/>
      <c r="CP117" s="75"/>
      <c r="CQ117" s="75"/>
      <c r="CR117" s="75"/>
      <c r="CS117" s="75"/>
      <c r="CT117" s="75"/>
      <c r="CU117" s="75"/>
      <c r="CV117" s="76"/>
      <c r="CW117" s="74">
        <v>6</v>
      </c>
      <c r="CX117" s="75"/>
      <c r="CY117" s="75"/>
      <c r="CZ117" s="75"/>
      <c r="DA117" s="75"/>
      <c r="DB117" s="75"/>
      <c r="DC117" s="75"/>
      <c r="DD117" s="75"/>
      <c r="DE117" s="75"/>
      <c r="DF117" s="75"/>
      <c r="DG117" s="75"/>
      <c r="DH117" s="75"/>
      <c r="DI117" s="75"/>
      <c r="DJ117" s="75"/>
      <c r="DK117" s="75"/>
      <c r="DL117" s="75"/>
      <c r="DM117" s="76"/>
      <c r="DN117" s="74">
        <v>7</v>
      </c>
      <c r="DO117" s="75"/>
      <c r="DP117" s="75"/>
      <c r="DQ117" s="75"/>
      <c r="DR117" s="75"/>
      <c r="DS117" s="75"/>
      <c r="DT117" s="75"/>
      <c r="DU117" s="75"/>
      <c r="DV117" s="75"/>
      <c r="DW117" s="75"/>
      <c r="DX117" s="75"/>
      <c r="DY117" s="75"/>
      <c r="DZ117" s="75"/>
      <c r="EA117" s="75"/>
      <c r="EB117" s="75"/>
      <c r="EC117" s="75"/>
      <c r="ED117" s="76"/>
      <c r="EE117" s="74">
        <v>8</v>
      </c>
      <c r="EF117" s="75"/>
      <c r="EG117" s="75"/>
      <c r="EH117" s="75"/>
      <c r="EI117" s="75"/>
      <c r="EJ117" s="75"/>
      <c r="EK117" s="75"/>
      <c r="EL117" s="75"/>
      <c r="EM117" s="75"/>
      <c r="EN117" s="75"/>
      <c r="EO117" s="75"/>
      <c r="EP117" s="75"/>
      <c r="EQ117" s="75"/>
      <c r="ER117" s="75"/>
      <c r="ES117" s="76"/>
      <c r="ET117" s="62">
        <v>9</v>
      </c>
      <c r="EU117" s="63"/>
      <c r="EV117" s="63"/>
      <c r="EW117" s="63"/>
      <c r="EX117" s="63"/>
      <c r="EY117" s="63"/>
      <c r="EZ117" s="63"/>
      <c r="FA117" s="63"/>
      <c r="FB117" s="63"/>
      <c r="FC117" s="63"/>
      <c r="FD117" s="63"/>
      <c r="FE117" s="63"/>
      <c r="FF117" s="63"/>
      <c r="FG117" s="63"/>
      <c r="FH117" s="63"/>
      <c r="FI117" s="63"/>
      <c r="FJ117" s="64"/>
    </row>
    <row r="118" spans="1:166" ht="37.5" customHeight="1" x14ac:dyDescent="0.2">
      <c r="A118" s="65" t="s">
        <v>153</v>
      </c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6"/>
      <c r="AP118" s="67" t="s">
        <v>154</v>
      </c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9"/>
      <c r="BF118" s="70"/>
      <c r="BG118" s="70"/>
      <c r="BH118" s="70"/>
      <c r="BI118" s="70"/>
      <c r="BJ118" s="70"/>
      <c r="BK118" s="71"/>
      <c r="BL118" s="72">
        <v>35362.28</v>
      </c>
      <c r="BM118" s="72"/>
      <c r="BN118" s="72"/>
      <c r="BO118" s="72"/>
      <c r="BP118" s="72"/>
      <c r="BQ118" s="72"/>
      <c r="BR118" s="72"/>
      <c r="BS118" s="72"/>
      <c r="BT118" s="72"/>
      <c r="BU118" s="72"/>
      <c r="BV118" s="72"/>
      <c r="BW118" s="72"/>
      <c r="BX118" s="72"/>
      <c r="BY118" s="72"/>
      <c r="BZ118" s="72"/>
      <c r="CA118" s="72"/>
      <c r="CB118" s="72"/>
      <c r="CC118" s="72"/>
      <c r="CD118" s="72"/>
      <c r="CE118" s="72"/>
      <c r="CF118" s="72">
        <v>-362967.71</v>
      </c>
      <c r="CG118" s="72"/>
      <c r="CH118" s="72"/>
      <c r="CI118" s="72"/>
      <c r="CJ118" s="72"/>
      <c r="CK118" s="72"/>
      <c r="CL118" s="72"/>
      <c r="CM118" s="72"/>
      <c r="CN118" s="72"/>
      <c r="CO118" s="72"/>
      <c r="CP118" s="72"/>
      <c r="CQ118" s="72"/>
      <c r="CR118" s="72"/>
      <c r="CS118" s="72"/>
      <c r="CT118" s="72"/>
      <c r="CU118" s="72"/>
      <c r="CV118" s="72"/>
      <c r="CW118" s="72"/>
      <c r="CX118" s="72"/>
      <c r="CY118" s="72"/>
      <c r="CZ118" s="72"/>
      <c r="DA118" s="72"/>
      <c r="DB118" s="72"/>
      <c r="DC118" s="72"/>
      <c r="DD118" s="72"/>
      <c r="DE118" s="72"/>
      <c r="DF118" s="72"/>
      <c r="DG118" s="72"/>
      <c r="DH118" s="72"/>
      <c r="DI118" s="72"/>
      <c r="DJ118" s="72"/>
      <c r="DK118" s="72"/>
      <c r="DL118" s="72"/>
      <c r="DM118" s="72"/>
      <c r="DN118" s="72"/>
      <c r="DO118" s="72"/>
      <c r="DP118" s="72"/>
      <c r="DQ118" s="72"/>
      <c r="DR118" s="72"/>
      <c r="DS118" s="72"/>
      <c r="DT118" s="72"/>
      <c r="DU118" s="72"/>
      <c r="DV118" s="72"/>
      <c r="DW118" s="72"/>
      <c r="DX118" s="72"/>
      <c r="DY118" s="72"/>
      <c r="DZ118" s="72"/>
      <c r="EA118" s="72"/>
      <c r="EB118" s="72"/>
      <c r="EC118" s="72"/>
      <c r="ED118" s="72"/>
      <c r="EE118" s="72">
        <f t="shared" ref="EE118:EE132" si="8">CF118+CW118+DN118</f>
        <v>-362967.71</v>
      </c>
      <c r="EF118" s="72"/>
      <c r="EG118" s="72"/>
      <c r="EH118" s="72"/>
      <c r="EI118" s="72"/>
      <c r="EJ118" s="72"/>
      <c r="EK118" s="72"/>
      <c r="EL118" s="72"/>
      <c r="EM118" s="72"/>
      <c r="EN118" s="72"/>
      <c r="EO118" s="72"/>
      <c r="EP118" s="72"/>
      <c r="EQ118" s="72"/>
      <c r="ER118" s="72"/>
      <c r="ES118" s="72"/>
      <c r="ET118" s="72">
        <f t="shared" ref="ET118:ET123" si="9">BL118-CF118-CW118-DN118</f>
        <v>398329.99</v>
      </c>
      <c r="EU118" s="72"/>
      <c r="EV118" s="72"/>
      <c r="EW118" s="72"/>
      <c r="EX118" s="72"/>
      <c r="EY118" s="72"/>
      <c r="EZ118" s="72"/>
      <c r="FA118" s="72"/>
      <c r="FB118" s="72"/>
      <c r="FC118" s="72"/>
      <c r="FD118" s="72"/>
      <c r="FE118" s="72"/>
      <c r="FF118" s="72"/>
      <c r="FG118" s="72"/>
      <c r="FH118" s="72"/>
      <c r="FI118" s="72"/>
      <c r="FJ118" s="73"/>
    </row>
    <row r="119" spans="1:166" ht="36.75" customHeight="1" x14ac:dyDescent="0.2">
      <c r="A119" s="59" t="s">
        <v>155</v>
      </c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60"/>
      <c r="AP119" s="44" t="s">
        <v>156</v>
      </c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6"/>
      <c r="BF119" s="38"/>
      <c r="BG119" s="38"/>
      <c r="BH119" s="38"/>
      <c r="BI119" s="38"/>
      <c r="BJ119" s="38"/>
      <c r="BK119" s="39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/>
      <c r="DY119" s="32"/>
      <c r="DZ119" s="32"/>
      <c r="EA119" s="32"/>
      <c r="EB119" s="32"/>
      <c r="EC119" s="32"/>
      <c r="ED119" s="32"/>
      <c r="EE119" s="29">
        <f t="shared" si="8"/>
        <v>0</v>
      </c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1"/>
      <c r="ET119" s="29">
        <f t="shared" si="9"/>
        <v>0</v>
      </c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61"/>
    </row>
    <row r="120" spans="1:166" ht="17.25" customHeight="1" x14ac:dyDescent="0.2">
      <c r="A120" s="47" t="s">
        <v>157</v>
      </c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8"/>
      <c r="AP120" s="49"/>
      <c r="AQ120" s="50"/>
      <c r="AR120" s="50"/>
      <c r="AS120" s="50"/>
      <c r="AT120" s="50"/>
      <c r="AU120" s="51"/>
      <c r="AV120" s="52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4"/>
      <c r="BL120" s="55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7"/>
      <c r="CF120" s="55"/>
      <c r="CG120" s="56"/>
      <c r="CH120" s="56"/>
      <c r="CI120" s="56"/>
      <c r="CJ120" s="56"/>
      <c r="CK120" s="56"/>
      <c r="CL120" s="56"/>
      <c r="CM120" s="56"/>
      <c r="CN120" s="56"/>
      <c r="CO120" s="56"/>
      <c r="CP120" s="56"/>
      <c r="CQ120" s="56"/>
      <c r="CR120" s="56"/>
      <c r="CS120" s="56"/>
      <c r="CT120" s="56"/>
      <c r="CU120" s="56"/>
      <c r="CV120" s="57"/>
      <c r="CW120" s="55"/>
      <c r="CX120" s="56"/>
      <c r="CY120" s="56"/>
      <c r="CZ120" s="56"/>
      <c r="DA120" s="56"/>
      <c r="DB120" s="56"/>
      <c r="DC120" s="56"/>
      <c r="DD120" s="56"/>
      <c r="DE120" s="56"/>
      <c r="DF120" s="56"/>
      <c r="DG120" s="56"/>
      <c r="DH120" s="56"/>
      <c r="DI120" s="56"/>
      <c r="DJ120" s="56"/>
      <c r="DK120" s="56"/>
      <c r="DL120" s="56"/>
      <c r="DM120" s="57"/>
      <c r="DN120" s="55"/>
      <c r="DO120" s="56"/>
      <c r="DP120" s="56"/>
      <c r="DQ120" s="56"/>
      <c r="DR120" s="56"/>
      <c r="DS120" s="56"/>
      <c r="DT120" s="56"/>
      <c r="DU120" s="56"/>
      <c r="DV120" s="56"/>
      <c r="DW120" s="56"/>
      <c r="DX120" s="56"/>
      <c r="DY120" s="56"/>
      <c r="DZ120" s="56"/>
      <c r="EA120" s="56"/>
      <c r="EB120" s="56"/>
      <c r="EC120" s="56"/>
      <c r="ED120" s="57"/>
      <c r="EE120" s="32">
        <f t="shared" si="8"/>
        <v>0</v>
      </c>
      <c r="EF120" s="32"/>
      <c r="EG120" s="32"/>
      <c r="EH120" s="32"/>
      <c r="EI120" s="32"/>
      <c r="EJ120" s="32"/>
      <c r="EK120" s="32"/>
      <c r="EL120" s="32"/>
      <c r="EM120" s="32"/>
      <c r="EN120" s="32"/>
      <c r="EO120" s="32"/>
      <c r="EP120" s="32"/>
      <c r="EQ120" s="32"/>
      <c r="ER120" s="32"/>
      <c r="ES120" s="32"/>
      <c r="ET120" s="32">
        <f t="shared" si="9"/>
        <v>0</v>
      </c>
      <c r="EU120" s="32"/>
      <c r="EV120" s="32"/>
      <c r="EW120" s="32"/>
      <c r="EX120" s="32"/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3"/>
    </row>
    <row r="121" spans="1:166" ht="24" customHeight="1" x14ac:dyDescent="0.2">
      <c r="A121" s="59" t="s">
        <v>158</v>
      </c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60"/>
      <c r="AP121" s="44" t="s">
        <v>159</v>
      </c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6"/>
      <c r="BF121" s="38"/>
      <c r="BG121" s="38"/>
      <c r="BH121" s="38"/>
      <c r="BI121" s="38"/>
      <c r="BJ121" s="38"/>
      <c r="BK121" s="39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/>
      <c r="DY121" s="32"/>
      <c r="DZ121" s="32"/>
      <c r="EA121" s="32"/>
      <c r="EB121" s="32"/>
      <c r="EC121" s="32"/>
      <c r="ED121" s="32"/>
      <c r="EE121" s="32">
        <f t="shared" si="8"/>
        <v>0</v>
      </c>
      <c r="EF121" s="32"/>
      <c r="EG121" s="32"/>
      <c r="EH121" s="32"/>
      <c r="EI121" s="32"/>
      <c r="EJ121" s="32"/>
      <c r="EK121" s="32"/>
      <c r="EL121" s="32"/>
      <c r="EM121" s="32"/>
      <c r="EN121" s="32"/>
      <c r="EO121" s="32"/>
      <c r="EP121" s="32"/>
      <c r="EQ121" s="32"/>
      <c r="ER121" s="32"/>
      <c r="ES121" s="32"/>
      <c r="ET121" s="32">
        <f t="shared" si="9"/>
        <v>0</v>
      </c>
      <c r="EU121" s="32"/>
      <c r="EV121" s="32"/>
      <c r="EW121" s="32"/>
      <c r="EX121" s="32"/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3"/>
    </row>
    <row r="122" spans="1:166" ht="17.25" customHeight="1" x14ac:dyDescent="0.2">
      <c r="A122" s="47" t="s">
        <v>157</v>
      </c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8"/>
      <c r="AP122" s="49"/>
      <c r="AQ122" s="50"/>
      <c r="AR122" s="50"/>
      <c r="AS122" s="50"/>
      <c r="AT122" s="50"/>
      <c r="AU122" s="51"/>
      <c r="AV122" s="52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4"/>
      <c r="BL122" s="55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7"/>
      <c r="CF122" s="55"/>
      <c r="CG122" s="56"/>
      <c r="CH122" s="56"/>
      <c r="CI122" s="56"/>
      <c r="CJ122" s="56"/>
      <c r="CK122" s="56"/>
      <c r="CL122" s="56"/>
      <c r="CM122" s="56"/>
      <c r="CN122" s="56"/>
      <c r="CO122" s="56"/>
      <c r="CP122" s="56"/>
      <c r="CQ122" s="56"/>
      <c r="CR122" s="56"/>
      <c r="CS122" s="56"/>
      <c r="CT122" s="56"/>
      <c r="CU122" s="56"/>
      <c r="CV122" s="57"/>
      <c r="CW122" s="55"/>
      <c r="CX122" s="56"/>
      <c r="CY122" s="56"/>
      <c r="CZ122" s="56"/>
      <c r="DA122" s="56"/>
      <c r="DB122" s="56"/>
      <c r="DC122" s="56"/>
      <c r="DD122" s="56"/>
      <c r="DE122" s="56"/>
      <c r="DF122" s="56"/>
      <c r="DG122" s="56"/>
      <c r="DH122" s="56"/>
      <c r="DI122" s="56"/>
      <c r="DJ122" s="56"/>
      <c r="DK122" s="56"/>
      <c r="DL122" s="56"/>
      <c r="DM122" s="57"/>
      <c r="DN122" s="55"/>
      <c r="DO122" s="56"/>
      <c r="DP122" s="56"/>
      <c r="DQ122" s="56"/>
      <c r="DR122" s="56"/>
      <c r="DS122" s="56"/>
      <c r="DT122" s="56"/>
      <c r="DU122" s="56"/>
      <c r="DV122" s="56"/>
      <c r="DW122" s="56"/>
      <c r="DX122" s="56"/>
      <c r="DY122" s="56"/>
      <c r="DZ122" s="56"/>
      <c r="EA122" s="56"/>
      <c r="EB122" s="56"/>
      <c r="EC122" s="56"/>
      <c r="ED122" s="57"/>
      <c r="EE122" s="32">
        <f t="shared" si="8"/>
        <v>0</v>
      </c>
      <c r="EF122" s="32"/>
      <c r="EG122" s="32"/>
      <c r="EH122" s="32"/>
      <c r="EI122" s="32"/>
      <c r="EJ122" s="32"/>
      <c r="EK122" s="32"/>
      <c r="EL122" s="32"/>
      <c r="EM122" s="32"/>
      <c r="EN122" s="32"/>
      <c r="EO122" s="32"/>
      <c r="EP122" s="32"/>
      <c r="EQ122" s="32"/>
      <c r="ER122" s="32"/>
      <c r="ES122" s="32"/>
      <c r="ET122" s="32">
        <f t="shared" si="9"/>
        <v>0</v>
      </c>
      <c r="EU122" s="32"/>
      <c r="EV122" s="32"/>
      <c r="EW122" s="32"/>
      <c r="EX122" s="32"/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3"/>
    </row>
    <row r="123" spans="1:166" ht="31.5" customHeight="1" x14ac:dyDescent="0.2">
      <c r="A123" s="58" t="s">
        <v>160</v>
      </c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44" t="s">
        <v>161</v>
      </c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6"/>
      <c r="BF123" s="38"/>
      <c r="BG123" s="38"/>
      <c r="BH123" s="38"/>
      <c r="BI123" s="38"/>
      <c r="BJ123" s="38"/>
      <c r="BK123" s="39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/>
      <c r="DY123" s="32"/>
      <c r="DZ123" s="32"/>
      <c r="EA123" s="32"/>
      <c r="EB123" s="32"/>
      <c r="EC123" s="32"/>
      <c r="ED123" s="32"/>
      <c r="EE123" s="32">
        <f t="shared" si="8"/>
        <v>0</v>
      </c>
      <c r="EF123" s="32"/>
      <c r="EG123" s="32"/>
      <c r="EH123" s="32"/>
      <c r="EI123" s="32"/>
      <c r="EJ123" s="32"/>
      <c r="EK123" s="32"/>
      <c r="EL123" s="32"/>
      <c r="EM123" s="32"/>
      <c r="EN123" s="32"/>
      <c r="EO123" s="32"/>
      <c r="EP123" s="32"/>
      <c r="EQ123" s="32"/>
      <c r="ER123" s="32"/>
      <c r="ES123" s="32"/>
      <c r="ET123" s="32">
        <f t="shared" si="9"/>
        <v>0</v>
      </c>
      <c r="EU123" s="32"/>
      <c r="EV123" s="32"/>
      <c r="EW123" s="32"/>
      <c r="EX123" s="32"/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3"/>
    </row>
    <row r="124" spans="1:166" ht="15" customHeight="1" x14ac:dyDescent="0.2">
      <c r="A124" s="35" t="s">
        <v>162</v>
      </c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44" t="s">
        <v>163</v>
      </c>
      <c r="AQ124" s="45"/>
      <c r="AR124" s="45"/>
      <c r="AS124" s="45"/>
      <c r="AT124" s="45"/>
      <c r="AU124" s="45"/>
      <c r="AV124" s="22"/>
      <c r="AW124" s="22"/>
      <c r="AX124" s="22"/>
      <c r="AY124" s="22"/>
      <c r="AZ124" s="22"/>
      <c r="BA124" s="22"/>
      <c r="BB124" s="22"/>
      <c r="BC124" s="22"/>
      <c r="BD124" s="22"/>
      <c r="BE124" s="23"/>
      <c r="BF124" s="24"/>
      <c r="BG124" s="24"/>
      <c r="BH124" s="24"/>
      <c r="BI124" s="24"/>
      <c r="BJ124" s="24"/>
      <c r="BK124" s="25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/>
      <c r="DY124" s="32"/>
      <c r="DZ124" s="32"/>
      <c r="EA124" s="32"/>
      <c r="EB124" s="32"/>
      <c r="EC124" s="32"/>
      <c r="ED124" s="32"/>
      <c r="EE124" s="32">
        <f t="shared" si="8"/>
        <v>0</v>
      </c>
      <c r="EF124" s="32"/>
      <c r="EG124" s="32"/>
      <c r="EH124" s="32"/>
      <c r="EI124" s="32"/>
      <c r="EJ124" s="32"/>
      <c r="EK124" s="32"/>
      <c r="EL124" s="32"/>
      <c r="EM124" s="32"/>
      <c r="EN124" s="32"/>
      <c r="EO124" s="32"/>
      <c r="EP124" s="32"/>
      <c r="EQ124" s="32"/>
      <c r="ER124" s="32"/>
      <c r="ES124" s="32"/>
      <c r="ET124" s="32"/>
      <c r="EU124" s="32"/>
      <c r="EV124" s="32"/>
      <c r="EW124" s="32"/>
      <c r="EX124" s="32"/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3"/>
    </row>
    <row r="125" spans="1:166" ht="15" customHeight="1" x14ac:dyDescent="0.2">
      <c r="A125" s="35" t="s">
        <v>164</v>
      </c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6"/>
      <c r="AP125" s="37" t="s">
        <v>165</v>
      </c>
      <c r="AQ125" s="38"/>
      <c r="AR125" s="38"/>
      <c r="AS125" s="38"/>
      <c r="AT125" s="38"/>
      <c r="AU125" s="39"/>
      <c r="AV125" s="40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2"/>
      <c r="BL125" s="29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1"/>
      <c r="CF125" s="29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1"/>
      <c r="CW125" s="29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1"/>
      <c r="DN125" s="29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1"/>
      <c r="EE125" s="32">
        <f t="shared" si="8"/>
        <v>0</v>
      </c>
      <c r="EF125" s="32"/>
      <c r="EG125" s="32"/>
      <c r="EH125" s="32"/>
      <c r="EI125" s="32"/>
      <c r="EJ125" s="32"/>
      <c r="EK125" s="32"/>
      <c r="EL125" s="32"/>
      <c r="EM125" s="32"/>
      <c r="EN125" s="32"/>
      <c r="EO125" s="32"/>
      <c r="EP125" s="32"/>
      <c r="EQ125" s="32"/>
      <c r="ER125" s="32"/>
      <c r="ES125" s="32"/>
      <c r="ET125" s="32"/>
      <c r="EU125" s="32"/>
      <c r="EV125" s="32"/>
      <c r="EW125" s="32"/>
      <c r="EX125" s="32"/>
      <c r="EY125" s="32"/>
      <c r="EZ125" s="32"/>
      <c r="FA125" s="32"/>
      <c r="FB125" s="32"/>
      <c r="FC125" s="32"/>
      <c r="FD125" s="32"/>
      <c r="FE125" s="32"/>
      <c r="FF125" s="32"/>
      <c r="FG125" s="32"/>
      <c r="FH125" s="32"/>
      <c r="FI125" s="32"/>
      <c r="FJ125" s="33"/>
    </row>
    <row r="126" spans="1:166" ht="31.5" customHeight="1" x14ac:dyDescent="0.2">
      <c r="A126" s="34" t="s">
        <v>166</v>
      </c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43"/>
      <c r="AP126" s="44" t="s">
        <v>167</v>
      </c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6"/>
      <c r="BF126" s="38"/>
      <c r="BG126" s="38"/>
      <c r="BH126" s="38"/>
      <c r="BI126" s="38"/>
      <c r="BJ126" s="38"/>
      <c r="BK126" s="39"/>
      <c r="BL126" s="32">
        <v>35362.28</v>
      </c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>
        <v>-362967.71</v>
      </c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  <c r="DS126" s="32"/>
      <c r="DT126" s="32"/>
      <c r="DU126" s="32"/>
      <c r="DV126" s="32"/>
      <c r="DW126" s="32"/>
      <c r="DX126" s="32"/>
      <c r="DY126" s="32"/>
      <c r="DZ126" s="32"/>
      <c r="EA126" s="32"/>
      <c r="EB126" s="32"/>
      <c r="EC126" s="32"/>
      <c r="ED126" s="32"/>
      <c r="EE126" s="32">
        <f t="shared" si="8"/>
        <v>-362967.71</v>
      </c>
      <c r="EF126" s="32"/>
      <c r="EG126" s="32"/>
      <c r="EH126" s="32"/>
      <c r="EI126" s="32"/>
      <c r="EJ126" s="32"/>
      <c r="EK126" s="32"/>
      <c r="EL126" s="32"/>
      <c r="EM126" s="32"/>
      <c r="EN126" s="32"/>
      <c r="EO126" s="32"/>
      <c r="EP126" s="32"/>
      <c r="EQ126" s="32"/>
      <c r="ER126" s="32"/>
      <c r="ES126" s="32"/>
      <c r="ET126" s="32"/>
      <c r="EU126" s="32"/>
      <c r="EV126" s="32"/>
      <c r="EW126" s="32"/>
      <c r="EX126" s="32"/>
      <c r="EY126" s="32"/>
      <c r="EZ126" s="32"/>
      <c r="FA126" s="32"/>
      <c r="FB126" s="32"/>
      <c r="FC126" s="32"/>
      <c r="FD126" s="32"/>
      <c r="FE126" s="32"/>
      <c r="FF126" s="32"/>
      <c r="FG126" s="32"/>
      <c r="FH126" s="32"/>
      <c r="FI126" s="32"/>
      <c r="FJ126" s="33"/>
    </row>
    <row r="127" spans="1:166" ht="38.25" customHeight="1" x14ac:dyDescent="0.2">
      <c r="A127" s="34" t="s">
        <v>168</v>
      </c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6"/>
      <c r="AP127" s="37" t="s">
        <v>169</v>
      </c>
      <c r="AQ127" s="38"/>
      <c r="AR127" s="38"/>
      <c r="AS127" s="38"/>
      <c r="AT127" s="38"/>
      <c r="AU127" s="39"/>
      <c r="AV127" s="40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2"/>
      <c r="BL127" s="29">
        <v>35362.28</v>
      </c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1"/>
      <c r="CF127" s="29">
        <v>-362967.71</v>
      </c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1"/>
      <c r="CW127" s="29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1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/>
      <c r="DY127" s="32"/>
      <c r="DZ127" s="32"/>
      <c r="EA127" s="32"/>
      <c r="EB127" s="32"/>
      <c r="EC127" s="32"/>
      <c r="ED127" s="32"/>
      <c r="EE127" s="32">
        <f t="shared" si="8"/>
        <v>-362967.71</v>
      </c>
      <c r="EF127" s="32"/>
      <c r="EG127" s="32"/>
      <c r="EH127" s="32"/>
      <c r="EI127" s="32"/>
      <c r="EJ127" s="32"/>
      <c r="EK127" s="32"/>
      <c r="EL127" s="32"/>
      <c r="EM127" s="32"/>
      <c r="EN127" s="32"/>
      <c r="EO127" s="32"/>
      <c r="EP127" s="32"/>
      <c r="EQ127" s="32"/>
      <c r="ER127" s="32"/>
      <c r="ES127" s="32"/>
      <c r="ET127" s="32"/>
      <c r="EU127" s="32"/>
      <c r="EV127" s="32"/>
      <c r="EW127" s="32"/>
      <c r="EX127" s="32"/>
      <c r="EY127" s="32"/>
      <c r="EZ127" s="32"/>
      <c r="FA127" s="32"/>
      <c r="FB127" s="32"/>
      <c r="FC127" s="32"/>
      <c r="FD127" s="32"/>
      <c r="FE127" s="32"/>
      <c r="FF127" s="32"/>
      <c r="FG127" s="32"/>
      <c r="FH127" s="32"/>
      <c r="FI127" s="32"/>
      <c r="FJ127" s="33"/>
    </row>
    <row r="128" spans="1:166" ht="36" customHeight="1" x14ac:dyDescent="0.2">
      <c r="A128" s="34" t="s">
        <v>170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6"/>
      <c r="AP128" s="44" t="s">
        <v>171</v>
      </c>
      <c r="AQ128" s="45"/>
      <c r="AR128" s="45"/>
      <c r="AS128" s="45"/>
      <c r="AT128" s="45"/>
      <c r="AU128" s="45"/>
      <c r="AV128" s="22"/>
      <c r="AW128" s="22"/>
      <c r="AX128" s="22"/>
      <c r="AY128" s="22"/>
      <c r="AZ128" s="22"/>
      <c r="BA128" s="22"/>
      <c r="BB128" s="22"/>
      <c r="BC128" s="22"/>
      <c r="BD128" s="22"/>
      <c r="BE128" s="23"/>
      <c r="BF128" s="24"/>
      <c r="BG128" s="24"/>
      <c r="BH128" s="24"/>
      <c r="BI128" s="24"/>
      <c r="BJ128" s="24"/>
      <c r="BK128" s="25"/>
      <c r="BL128" s="32">
        <v>-3867632.21</v>
      </c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>
        <v>-1206907.1200000001</v>
      </c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>
        <f t="shared" si="8"/>
        <v>-1206907.1200000001</v>
      </c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  <c r="FF128" s="32"/>
      <c r="FG128" s="32"/>
      <c r="FH128" s="32"/>
      <c r="FI128" s="32"/>
      <c r="FJ128" s="33"/>
    </row>
    <row r="129" spans="1:166" ht="26.25" customHeight="1" x14ac:dyDescent="0.2">
      <c r="A129" s="34" t="s">
        <v>172</v>
      </c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6"/>
      <c r="AP129" s="37" t="s">
        <v>173</v>
      </c>
      <c r="AQ129" s="38"/>
      <c r="AR129" s="38"/>
      <c r="AS129" s="38"/>
      <c r="AT129" s="38"/>
      <c r="AU129" s="39"/>
      <c r="AV129" s="40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2"/>
      <c r="BL129" s="29">
        <v>3902994.49</v>
      </c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1"/>
      <c r="CF129" s="29">
        <v>843939.41</v>
      </c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1"/>
      <c r="CW129" s="29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1"/>
      <c r="DN129" s="29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1"/>
      <c r="EE129" s="32">
        <f t="shared" si="8"/>
        <v>843939.41</v>
      </c>
      <c r="EF129" s="32"/>
      <c r="EG129" s="32"/>
      <c r="EH129" s="32"/>
      <c r="EI129" s="32"/>
      <c r="EJ129" s="32"/>
      <c r="EK129" s="32"/>
      <c r="EL129" s="32"/>
      <c r="EM129" s="32"/>
      <c r="EN129" s="32"/>
      <c r="EO129" s="32"/>
      <c r="EP129" s="32"/>
      <c r="EQ129" s="32"/>
      <c r="ER129" s="32"/>
      <c r="ES129" s="32"/>
      <c r="ET129" s="32"/>
      <c r="EU129" s="32"/>
      <c r="EV129" s="32"/>
      <c r="EW129" s="32"/>
      <c r="EX129" s="32"/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33"/>
    </row>
    <row r="130" spans="1:166" ht="27.75" customHeight="1" x14ac:dyDescent="0.2">
      <c r="A130" s="34" t="s">
        <v>174</v>
      </c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43"/>
      <c r="AP130" s="44" t="s">
        <v>175</v>
      </c>
      <c r="AQ130" s="45"/>
      <c r="AR130" s="45"/>
      <c r="AS130" s="45"/>
      <c r="AT130" s="45"/>
      <c r="AU130" s="45"/>
      <c r="AV130" s="22"/>
      <c r="AW130" s="22"/>
      <c r="AX130" s="22"/>
      <c r="AY130" s="22"/>
      <c r="AZ130" s="22"/>
      <c r="BA130" s="22"/>
      <c r="BB130" s="22"/>
      <c r="BC130" s="22"/>
      <c r="BD130" s="22"/>
      <c r="BE130" s="23"/>
      <c r="BF130" s="24"/>
      <c r="BG130" s="24"/>
      <c r="BH130" s="24"/>
      <c r="BI130" s="24"/>
      <c r="BJ130" s="24"/>
      <c r="BK130" s="25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29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1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  <c r="DT130" s="32"/>
      <c r="DU130" s="32"/>
      <c r="DV130" s="32"/>
      <c r="DW130" s="32"/>
      <c r="DX130" s="32"/>
      <c r="DY130" s="32"/>
      <c r="DZ130" s="32"/>
      <c r="EA130" s="32"/>
      <c r="EB130" s="32"/>
      <c r="EC130" s="32"/>
      <c r="ED130" s="32"/>
      <c r="EE130" s="32">
        <f t="shared" si="8"/>
        <v>0</v>
      </c>
      <c r="EF130" s="32"/>
      <c r="EG130" s="32"/>
      <c r="EH130" s="32"/>
      <c r="EI130" s="32"/>
      <c r="EJ130" s="32"/>
      <c r="EK130" s="32"/>
      <c r="EL130" s="32"/>
      <c r="EM130" s="32"/>
      <c r="EN130" s="32"/>
      <c r="EO130" s="32"/>
      <c r="EP130" s="32"/>
      <c r="EQ130" s="32"/>
      <c r="ER130" s="32"/>
      <c r="ES130" s="32"/>
      <c r="ET130" s="32"/>
      <c r="EU130" s="32"/>
      <c r="EV130" s="32"/>
      <c r="EW130" s="32"/>
      <c r="EX130" s="32"/>
      <c r="EY130" s="32"/>
      <c r="EZ130" s="32"/>
      <c r="FA130" s="32"/>
      <c r="FB130" s="32"/>
      <c r="FC130" s="32"/>
      <c r="FD130" s="32"/>
      <c r="FE130" s="32"/>
      <c r="FF130" s="32"/>
      <c r="FG130" s="32"/>
      <c r="FH130" s="32"/>
      <c r="FI130" s="32"/>
      <c r="FJ130" s="33"/>
    </row>
    <row r="131" spans="1:166" ht="24" customHeight="1" x14ac:dyDescent="0.2">
      <c r="A131" s="34" t="s">
        <v>176</v>
      </c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6"/>
      <c r="AP131" s="37" t="s">
        <v>177</v>
      </c>
      <c r="AQ131" s="38"/>
      <c r="AR131" s="38"/>
      <c r="AS131" s="38"/>
      <c r="AT131" s="38"/>
      <c r="AU131" s="39"/>
      <c r="AV131" s="40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2"/>
      <c r="BL131" s="29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1"/>
      <c r="CF131" s="29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1"/>
      <c r="CW131" s="29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1"/>
      <c r="DN131" s="29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1"/>
      <c r="EE131" s="32">
        <f t="shared" si="8"/>
        <v>0</v>
      </c>
      <c r="EF131" s="32"/>
      <c r="EG131" s="32"/>
      <c r="EH131" s="32"/>
      <c r="EI131" s="32"/>
      <c r="EJ131" s="32"/>
      <c r="EK131" s="32"/>
      <c r="EL131" s="32"/>
      <c r="EM131" s="32"/>
      <c r="EN131" s="32"/>
      <c r="EO131" s="32"/>
      <c r="EP131" s="32"/>
      <c r="EQ131" s="32"/>
      <c r="ER131" s="32"/>
      <c r="ES131" s="32"/>
      <c r="ET131" s="32"/>
      <c r="EU131" s="32"/>
      <c r="EV131" s="32"/>
      <c r="EW131" s="32"/>
      <c r="EX131" s="32"/>
      <c r="EY131" s="32"/>
      <c r="EZ131" s="32"/>
      <c r="FA131" s="32"/>
      <c r="FB131" s="32"/>
      <c r="FC131" s="32"/>
      <c r="FD131" s="32"/>
      <c r="FE131" s="32"/>
      <c r="FF131" s="32"/>
      <c r="FG131" s="32"/>
      <c r="FH131" s="32"/>
      <c r="FI131" s="32"/>
      <c r="FJ131" s="33"/>
    </row>
    <row r="132" spans="1:166" ht="25.5" customHeight="1" x14ac:dyDescent="0.2">
      <c r="A132" s="18" t="s">
        <v>178</v>
      </c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20"/>
      <c r="AP132" s="21" t="s">
        <v>179</v>
      </c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3"/>
      <c r="BF132" s="24"/>
      <c r="BG132" s="24"/>
      <c r="BH132" s="24"/>
      <c r="BI132" s="24"/>
      <c r="BJ132" s="24"/>
      <c r="BK132" s="25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26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8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>
        <f t="shared" si="8"/>
        <v>0</v>
      </c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7"/>
    </row>
    <row r="133" spans="1:166" ht="11.2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</row>
    <row r="134" spans="1:166" ht="11.2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</row>
    <row r="135" spans="1:166" ht="11.25" customHeight="1" x14ac:dyDescent="0.2">
      <c r="A135" s="1" t="s">
        <v>180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"/>
      <c r="AG135" s="1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 t="s">
        <v>181</v>
      </c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</row>
    <row r="136" spans="1:166" ht="11.25" customHeight="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15" t="s">
        <v>182</v>
      </c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"/>
      <c r="AG136" s="1"/>
      <c r="AH136" s="15" t="s">
        <v>183</v>
      </c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 t="s">
        <v>184</v>
      </c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"/>
      <c r="DR136" s="1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</row>
    <row r="137" spans="1:166" ht="11.25" customHeight="1" x14ac:dyDescent="0.2">
      <c r="A137" s="1" t="s">
        <v>185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"/>
      <c r="AG137" s="1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5" t="s">
        <v>182</v>
      </c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7"/>
      <c r="DR137" s="7"/>
      <c r="DS137" s="15" t="s">
        <v>183</v>
      </c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</row>
    <row r="138" spans="1:166" ht="11.2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5" t="s">
        <v>182</v>
      </c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7"/>
      <c r="AG138" s="7"/>
      <c r="AH138" s="15" t="s">
        <v>183</v>
      </c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</row>
    <row r="139" spans="1:166" ht="7.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</row>
    <row r="140" spans="1:166" ht="11.25" customHeight="1" x14ac:dyDescent="0.2">
      <c r="A140" s="12" t="s">
        <v>186</v>
      </c>
      <c r="B140" s="12"/>
      <c r="C140" s="13"/>
      <c r="D140" s="13"/>
      <c r="E140" s="13"/>
      <c r="F140" s="1" t="s">
        <v>186</v>
      </c>
      <c r="G140" s="1"/>
      <c r="H140" s="1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2">
        <v>200</v>
      </c>
      <c r="Z140" s="12"/>
      <c r="AA140" s="12"/>
      <c r="AB140" s="12"/>
      <c r="AC140" s="12"/>
      <c r="AD140" s="11"/>
      <c r="AE140" s="11"/>
      <c r="AF140" s="1"/>
      <c r="AG140" s="1" t="s">
        <v>187</v>
      </c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</row>
    <row r="141" spans="1:166" ht="11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1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1"/>
      <c r="CY141" s="1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1"/>
      <c r="DW141" s="1"/>
      <c r="DX141" s="2"/>
      <c r="DY141" s="2"/>
      <c r="DZ141" s="5"/>
      <c r="EA141" s="5"/>
      <c r="EB141" s="5"/>
      <c r="EC141" s="1"/>
      <c r="ED141" s="1"/>
      <c r="EE141" s="1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2"/>
      <c r="EW141" s="2"/>
      <c r="EX141" s="2"/>
      <c r="EY141" s="2"/>
      <c r="EZ141" s="2"/>
      <c r="FA141" s="8"/>
      <c r="FB141" s="8"/>
      <c r="FC141" s="1"/>
      <c r="FD141" s="1"/>
      <c r="FE141" s="1"/>
      <c r="FF141" s="1"/>
      <c r="FG141" s="1"/>
      <c r="FH141" s="1"/>
      <c r="FI141" s="1"/>
      <c r="FJ141" s="1"/>
    </row>
    <row r="142" spans="1:166" ht="9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1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10"/>
      <c r="CY142" s="10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</row>
  </sheetData>
  <mergeCells count="1006"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AT39:BI39"/>
    <mergeCell ref="BJ39:CE39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CH53:CW53"/>
    <mergeCell ref="CX53:DJ53"/>
    <mergeCell ref="DK53:DW53"/>
    <mergeCell ref="DX53:EJ53"/>
    <mergeCell ref="EK53:EW53"/>
    <mergeCell ref="EX53:FJ53"/>
    <mergeCell ref="A51:AJ52"/>
    <mergeCell ref="AK51:AP52"/>
    <mergeCell ref="AQ51:BB52"/>
    <mergeCell ref="BC51:BT52"/>
    <mergeCell ref="EX52:FJ52"/>
    <mergeCell ref="A53:AJ53"/>
    <mergeCell ref="AK53:AP53"/>
    <mergeCell ref="AQ53:BB53"/>
    <mergeCell ref="BC53:BT53"/>
    <mergeCell ref="BU53:CG53"/>
    <mergeCell ref="ET39:FJ39"/>
    <mergeCell ref="BU51:CG52"/>
    <mergeCell ref="CH51:EJ51"/>
    <mergeCell ref="EK51:FJ51"/>
    <mergeCell ref="CH52:CW52"/>
    <mergeCell ref="CX52:DJ52"/>
    <mergeCell ref="DK52:DW52"/>
    <mergeCell ref="DX52:EJ52"/>
    <mergeCell ref="EK52:EW52"/>
    <mergeCell ref="A50:FJ50"/>
    <mergeCell ref="CF39:CV39"/>
    <mergeCell ref="CW39:DM39"/>
    <mergeCell ref="DN39:ED39"/>
    <mergeCell ref="EE39:ES39"/>
    <mergeCell ref="A39:AM39"/>
    <mergeCell ref="AN39:AS39"/>
    <mergeCell ref="A55:AJ55"/>
    <mergeCell ref="AK55:AP55"/>
    <mergeCell ref="AQ55:BB55"/>
    <mergeCell ref="BC55:BT55"/>
    <mergeCell ref="BU55:CG55"/>
    <mergeCell ref="DK55:DW55"/>
    <mergeCell ref="CH55:CW55"/>
    <mergeCell ref="CX55:DJ55"/>
    <mergeCell ref="CX54:DJ54"/>
    <mergeCell ref="DK54:DW54"/>
    <mergeCell ref="DX54:EJ54"/>
    <mergeCell ref="EK54:EW54"/>
    <mergeCell ref="EX54:FJ54"/>
    <mergeCell ref="EK55:EW55"/>
    <mergeCell ref="EX55:FJ55"/>
    <mergeCell ref="DX55:EJ55"/>
    <mergeCell ref="A54:AJ54"/>
    <mergeCell ref="AK54:AP54"/>
    <mergeCell ref="AQ54:BB54"/>
    <mergeCell ref="BC54:BT54"/>
    <mergeCell ref="BU54:CG54"/>
    <mergeCell ref="CH54:CW54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5:EW105"/>
    <mergeCell ref="EX105:FJ105"/>
    <mergeCell ref="BU105:CG105"/>
    <mergeCell ref="CH105:CW105"/>
    <mergeCell ref="CX105:DJ105"/>
    <mergeCell ref="DK105:DW105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CF115:ES115"/>
    <mergeCell ref="ET115:FJ116"/>
    <mergeCell ref="CF116:CV116"/>
    <mergeCell ref="CW116:DM116"/>
    <mergeCell ref="DN116:ED116"/>
    <mergeCell ref="EE116:ES116"/>
    <mergeCell ref="EK106:EW106"/>
    <mergeCell ref="EX106:FJ106"/>
    <mergeCell ref="BU106:CG106"/>
    <mergeCell ref="CH106:CW106"/>
    <mergeCell ref="CX106:DJ106"/>
    <mergeCell ref="A115:AO116"/>
    <mergeCell ref="AP115:AU116"/>
    <mergeCell ref="AV115:BK116"/>
    <mergeCell ref="BL115:CE116"/>
    <mergeCell ref="A114:FJ114"/>
    <mergeCell ref="DX106:EJ106"/>
    <mergeCell ref="DK106:DW106"/>
    <mergeCell ref="A106:AJ106"/>
    <mergeCell ref="AK106:AP106"/>
    <mergeCell ref="AQ106:BB106"/>
    <mergeCell ref="BC106:BT106"/>
    <mergeCell ref="ET117:FJ117"/>
    <mergeCell ref="A118:AO118"/>
    <mergeCell ref="AP118:AU118"/>
    <mergeCell ref="AV118:BK118"/>
    <mergeCell ref="BL118:CE118"/>
    <mergeCell ref="CF118:CV118"/>
    <mergeCell ref="CW118:DM118"/>
    <mergeCell ref="DN118:ED118"/>
    <mergeCell ref="EE118:ES118"/>
    <mergeCell ref="ET118:FJ118"/>
    <mergeCell ref="CF117:CV117"/>
    <mergeCell ref="CW117:DM117"/>
    <mergeCell ref="DN117:ED117"/>
    <mergeCell ref="EE117:ES117"/>
    <mergeCell ref="A117:AO117"/>
    <mergeCell ref="AP117:AU117"/>
    <mergeCell ref="AV117:BK117"/>
    <mergeCell ref="BL117:CE117"/>
    <mergeCell ref="A120:AO120"/>
    <mergeCell ref="AP120:AU120"/>
    <mergeCell ref="AV120:BK120"/>
    <mergeCell ref="BL120:CE120"/>
    <mergeCell ref="A121:AO121"/>
    <mergeCell ref="AP121:AU121"/>
    <mergeCell ref="AV121:BK121"/>
    <mergeCell ref="BL121:CE121"/>
    <mergeCell ref="DN119:ED119"/>
    <mergeCell ref="EE119:ES119"/>
    <mergeCell ref="ET119:FJ119"/>
    <mergeCell ref="ET120:FJ120"/>
    <mergeCell ref="CF120:CV120"/>
    <mergeCell ref="CW120:DM120"/>
    <mergeCell ref="DN120:ED120"/>
    <mergeCell ref="EE120:ES120"/>
    <mergeCell ref="A119:AO119"/>
    <mergeCell ref="AP119:AU119"/>
    <mergeCell ref="AV119:BK119"/>
    <mergeCell ref="BL119:CE119"/>
    <mergeCell ref="CF119:CV119"/>
    <mergeCell ref="CW119:DM119"/>
    <mergeCell ref="A122:AO122"/>
    <mergeCell ref="AP122:AU122"/>
    <mergeCell ref="AV122:BK122"/>
    <mergeCell ref="BL122:CE122"/>
    <mergeCell ref="A123:AO123"/>
    <mergeCell ref="AP123:AU123"/>
    <mergeCell ref="AV123:BK123"/>
    <mergeCell ref="BL123:CE123"/>
    <mergeCell ref="CF121:CV121"/>
    <mergeCell ref="CW121:DM121"/>
    <mergeCell ref="DN121:ED121"/>
    <mergeCell ref="EE121:ES121"/>
    <mergeCell ref="ET121:FJ121"/>
    <mergeCell ref="ET122:FJ122"/>
    <mergeCell ref="CF122:CV122"/>
    <mergeCell ref="CW122:DM122"/>
    <mergeCell ref="DN122:ED122"/>
    <mergeCell ref="EE122:ES122"/>
    <mergeCell ref="CW124:DM124"/>
    <mergeCell ref="DN124:ED124"/>
    <mergeCell ref="EE124:ES124"/>
    <mergeCell ref="ET124:FJ124"/>
    <mergeCell ref="ET125:FJ125"/>
    <mergeCell ref="A125:AO125"/>
    <mergeCell ref="AP125:AU125"/>
    <mergeCell ref="AV125:BK125"/>
    <mergeCell ref="BL125:CE125"/>
    <mergeCell ref="CF125:CV125"/>
    <mergeCell ref="CF123:CV123"/>
    <mergeCell ref="CW123:DM123"/>
    <mergeCell ref="DN123:ED123"/>
    <mergeCell ref="EE123:ES123"/>
    <mergeCell ref="ET123:FJ123"/>
    <mergeCell ref="A124:AO124"/>
    <mergeCell ref="AP124:AU124"/>
    <mergeCell ref="AV124:BK124"/>
    <mergeCell ref="BL124:CE124"/>
    <mergeCell ref="CF124:CV124"/>
    <mergeCell ref="A127:AO127"/>
    <mergeCell ref="AP127:AU127"/>
    <mergeCell ref="AV127:BK127"/>
    <mergeCell ref="BL127:CE127"/>
    <mergeCell ref="ET127:FJ127"/>
    <mergeCell ref="A128:AO128"/>
    <mergeCell ref="AP128:AU128"/>
    <mergeCell ref="AV128:BK128"/>
    <mergeCell ref="BL128:CE128"/>
    <mergeCell ref="CF128:CV128"/>
    <mergeCell ref="EE126:ES126"/>
    <mergeCell ref="ET126:FJ126"/>
    <mergeCell ref="CF127:CV127"/>
    <mergeCell ref="CW127:DM127"/>
    <mergeCell ref="DN127:ED127"/>
    <mergeCell ref="EE127:ES127"/>
    <mergeCell ref="CW125:DM125"/>
    <mergeCell ref="DN125:ED125"/>
    <mergeCell ref="EE125:ES125"/>
    <mergeCell ref="A126:AO126"/>
    <mergeCell ref="AP126:AU126"/>
    <mergeCell ref="AV126:BK126"/>
    <mergeCell ref="BL126:CE126"/>
    <mergeCell ref="CF126:CV126"/>
    <mergeCell ref="CW126:DM126"/>
    <mergeCell ref="DN126:ED126"/>
    <mergeCell ref="A129:AO129"/>
    <mergeCell ref="AP129:AU129"/>
    <mergeCell ref="AV129:BK129"/>
    <mergeCell ref="BL129:CE129"/>
    <mergeCell ref="ET129:FJ129"/>
    <mergeCell ref="A130:AO130"/>
    <mergeCell ref="AP130:AU130"/>
    <mergeCell ref="AV130:BK130"/>
    <mergeCell ref="BL130:CE130"/>
    <mergeCell ref="CF130:CV130"/>
    <mergeCell ref="CW128:DM128"/>
    <mergeCell ref="DN128:ED128"/>
    <mergeCell ref="EE128:ES128"/>
    <mergeCell ref="ET128:FJ128"/>
    <mergeCell ref="CF129:CV129"/>
    <mergeCell ref="CW129:DM129"/>
    <mergeCell ref="DN129:ED129"/>
    <mergeCell ref="EE129:ES129"/>
    <mergeCell ref="ET132:FJ132"/>
    <mergeCell ref="A132:AO132"/>
    <mergeCell ref="AP132:AU132"/>
    <mergeCell ref="AV132:BK132"/>
    <mergeCell ref="BL132:CE132"/>
    <mergeCell ref="CF132:CV132"/>
    <mergeCell ref="CW131:DM131"/>
    <mergeCell ref="DN131:ED131"/>
    <mergeCell ref="EE131:ES131"/>
    <mergeCell ref="CW132:DM132"/>
    <mergeCell ref="DN132:ED132"/>
    <mergeCell ref="EE132:ES132"/>
    <mergeCell ref="CW130:DM130"/>
    <mergeCell ref="DN130:ED130"/>
    <mergeCell ref="EE130:ES130"/>
    <mergeCell ref="ET130:FJ130"/>
    <mergeCell ref="A131:AO131"/>
    <mergeCell ref="AP131:AU131"/>
    <mergeCell ref="AV131:BK131"/>
    <mergeCell ref="BL131:CE131"/>
    <mergeCell ref="ET131:FJ131"/>
    <mergeCell ref="CF131:CV131"/>
    <mergeCell ref="AD140:AE140"/>
    <mergeCell ref="A140:B140"/>
    <mergeCell ref="C140:E140"/>
    <mergeCell ref="I140:X140"/>
    <mergeCell ref="Y140:AC140"/>
    <mergeCell ref="DC137:DP137"/>
    <mergeCell ref="DS137:ES137"/>
    <mergeCell ref="DC136:DP136"/>
    <mergeCell ref="DS136:ES136"/>
    <mergeCell ref="R138:AE138"/>
    <mergeCell ref="AH138:BH138"/>
    <mergeCell ref="N135:AE135"/>
    <mergeCell ref="AH135:BH135"/>
    <mergeCell ref="N136:AE136"/>
    <mergeCell ref="AH136:BH136"/>
    <mergeCell ref="R137:AE137"/>
    <mergeCell ref="AH137:BH137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dc:description>POI HSSF rep:2.51.0.97</dc:description>
  <cp:lastModifiedBy>Пользователь Windows</cp:lastModifiedBy>
  <dcterms:created xsi:type="dcterms:W3CDTF">2020-10-22T05:59:01Z</dcterms:created>
  <dcterms:modified xsi:type="dcterms:W3CDTF">2020-10-27T13:48:32Z</dcterms:modified>
</cp:coreProperties>
</file>